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charts/chart4.xml" ContentType="application/vnd.openxmlformats-officedocument.drawingml.chart+xml"/>
  <Override PartName="/xl/worksheets/sheet7.xml" ContentType="application/vnd.openxmlformats-officedocument.spreadsheetml.workshee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240" windowWidth="20490" windowHeight="9600" activeTab="1"/>
  </bookViews>
  <sheets>
    <sheet name="Sheet4" sheetId="4" r:id="rId1"/>
    <sheet name="AUA Monthly Report" sheetId="1" r:id="rId2"/>
    <sheet name="AUA GRAPH" sheetId="2" r:id="rId3"/>
    <sheet name="SLEEP Measures" sheetId="7" r:id="rId4"/>
    <sheet name="Sheet1" sheetId="9" state="hidden" r:id="rId5"/>
    <sheet name="Sedative GRAPH" sheetId="8" r:id="rId6"/>
    <sheet name="Score card" sheetId="6" r:id="rId7"/>
  </sheets>
  <calcPr calcId="145621"/>
</workbook>
</file>

<file path=xl/calcChain.xml><?xml version="1.0" encoding="utf-8"?>
<calcChain xmlns="http://schemas.openxmlformats.org/spreadsheetml/2006/main">
  <c r="F16" i="9" l="1"/>
  <c r="F15" i="9"/>
  <c r="F14" i="9"/>
  <c r="F13" i="9"/>
  <c r="F12" i="9"/>
  <c r="F11" i="9"/>
  <c r="F10" i="9"/>
  <c r="F9" i="9"/>
  <c r="F8" i="9"/>
  <c r="F7" i="9"/>
  <c r="F6" i="9"/>
  <c r="F5" i="9"/>
  <c r="F4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B15" i="4" l="1"/>
  <c r="B14" i="4"/>
  <c r="B13" i="4"/>
  <c r="F19" i="1"/>
  <c r="I19" i="1" s="1"/>
  <c r="C15" i="4" s="1"/>
  <c r="F18" i="1"/>
  <c r="I18" i="1" s="1"/>
  <c r="C14" i="4" s="1"/>
  <c r="F17" i="1"/>
  <c r="I17" i="1" s="1"/>
  <c r="C13" i="4" s="1"/>
  <c r="B10" i="4"/>
  <c r="B3" i="4"/>
  <c r="B4" i="4"/>
  <c r="B5" i="4"/>
  <c r="B6" i="4"/>
  <c r="B7" i="4"/>
  <c r="B8" i="4"/>
  <c r="B9" i="4"/>
  <c r="B11" i="4"/>
  <c r="B12" i="4"/>
  <c r="F10" i="1"/>
  <c r="H10" i="1" s="1"/>
  <c r="F13" i="1"/>
  <c r="I13" i="1" s="1"/>
  <c r="C9" i="4" s="1"/>
  <c r="F7" i="1"/>
  <c r="I7" i="1" s="1"/>
  <c r="C3" i="4" s="1"/>
  <c r="F9" i="1"/>
  <c r="H9" i="1" s="1"/>
  <c r="F16" i="1"/>
  <c r="H16" i="1" s="1"/>
  <c r="F15" i="1"/>
  <c r="H15" i="1" s="1"/>
  <c r="F14" i="1"/>
  <c r="H14" i="1" s="1"/>
  <c r="M14" i="1" s="1"/>
  <c r="D10" i="4" s="1"/>
  <c r="F12" i="1"/>
  <c r="F11" i="1"/>
  <c r="H11" i="1" s="1"/>
  <c r="F8" i="1"/>
  <c r="H8" i="1" s="1"/>
  <c r="H18" i="1" l="1"/>
  <c r="L18" i="1" s="1"/>
  <c r="H19" i="1"/>
  <c r="H17" i="1"/>
  <c r="H13" i="1"/>
  <c r="I14" i="1"/>
  <c r="C10" i="4" s="1"/>
  <c r="I16" i="1"/>
  <c r="C12" i="4" s="1"/>
  <c r="I10" i="1"/>
  <c r="C6" i="4" s="1"/>
  <c r="I11" i="1"/>
  <c r="C7" i="4" s="1"/>
  <c r="I15" i="1"/>
  <c r="C11" i="4" s="1"/>
  <c r="I12" i="1"/>
  <c r="C8" i="4" s="1"/>
  <c r="I9" i="1"/>
  <c r="C5" i="4" s="1"/>
  <c r="M8" i="1"/>
  <c r="D4" i="4" s="1"/>
  <c r="H7" i="1"/>
  <c r="L15" i="1"/>
  <c r="M15" i="1"/>
  <c r="D11" i="4" s="1"/>
  <c r="L14" i="1"/>
  <c r="L11" i="1"/>
  <c r="M11" i="1"/>
  <c r="D7" i="4" s="1"/>
  <c r="L10" i="1"/>
  <c r="M10" i="1"/>
  <c r="D6" i="4" s="1"/>
  <c r="M9" i="1"/>
  <c r="D5" i="4" s="1"/>
  <c r="L9" i="1"/>
  <c r="L8" i="1"/>
  <c r="L16" i="1"/>
  <c r="M16" i="1"/>
  <c r="D12" i="4" s="1"/>
  <c r="H12" i="1"/>
  <c r="M12" i="1" s="1"/>
  <c r="D8" i="4" s="1"/>
  <c r="I8" i="1"/>
  <c r="C4" i="4" s="1"/>
  <c r="M18" i="1" l="1"/>
  <c r="D14" i="4" s="1"/>
  <c r="L19" i="1"/>
  <c r="M19" i="1"/>
  <c r="D15" i="4" s="1"/>
  <c r="L17" i="1"/>
  <c r="M17" i="1"/>
  <c r="D13" i="4" s="1"/>
  <c r="L13" i="1"/>
  <c r="M13" i="1"/>
  <c r="D9" i="4" s="1"/>
  <c r="L12" i="1"/>
  <c r="L7" i="1"/>
  <c r="M7" i="1"/>
  <c r="D3" i="4" s="1"/>
</calcChain>
</file>

<file path=xl/sharedStrings.xml><?xml version="1.0" encoding="utf-8"?>
<sst xmlns="http://schemas.openxmlformats.org/spreadsheetml/2006/main" count="104" uniqueCount="81">
  <si>
    <t>Month</t>
  </si>
  <si>
    <t>Number of residents on unit</t>
  </si>
  <si>
    <t>Calculation  D/C</t>
  </si>
  <si>
    <t>Calculation  E/D</t>
  </si>
  <si>
    <t>A</t>
  </si>
  <si>
    <t>B</t>
  </si>
  <si>
    <t>A-B=C</t>
  </si>
  <si>
    <t>D</t>
  </si>
  <si>
    <t>Calcul.</t>
  </si>
  <si>
    <t>%</t>
  </si>
  <si>
    <t>E</t>
  </si>
  <si>
    <t>F</t>
  </si>
  <si>
    <t>G</t>
  </si>
  <si>
    <t>Goal</t>
  </si>
  <si>
    <t>&lt; 20%</t>
  </si>
  <si>
    <t>Measures of Success of AUA Project (Scorecard)</t>
  </si>
  <si>
    <t>EFFICIENT</t>
  </si>
  <si>
    <t>ACCEPTABLE</t>
  </si>
  <si>
    <t>ACCESSIBLE</t>
  </si>
  <si>
    <t>SAFE</t>
  </si>
  <si>
    <t>QUALITY DIMENSIONS:</t>
  </si>
  <si>
    <t>EFFECTIVE</t>
  </si>
  <si>
    <t>SELECTED</t>
  </si>
  <si>
    <t>MEASURE:</t>
  </si>
  <si>
    <t>% of residents whose behaviour improved or had no change</t>
  </si>
  <si>
    <t>PERFORMANCE</t>
  </si>
  <si>
    <t>Project required data</t>
  </si>
  <si>
    <r>
      <t xml:space="preserve">LEVEL: </t>
    </r>
    <r>
      <rPr>
        <b/>
        <i/>
        <sz val="9"/>
        <color theme="1"/>
        <rFont val="Webdings"/>
        <family val="1"/>
        <charset val="2"/>
      </rPr>
      <t>6</t>
    </r>
  </si>
  <si>
    <t xml:space="preserve"> Less than 20%</t>
  </si>
  <si>
    <t>(Targeted Ideal)</t>
  </si>
  <si>
    <t>(“AS IS” at Start)</t>
  </si>
  <si>
    <t>Monthly med review</t>
  </si>
  <si>
    <t>H</t>
  </si>
  <si>
    <t>I</t>
  </si>
  <si>
    <t>J</t>
  </si>
  <si>
    <t>K</t>
  </si>
  <si>
    <t>L</t>
  </si>
  <si>
    <t>M</t>
  </si>
  <si>
    <t>APPROPRIATE</t>
  </si>
  <si>
    <t>% of family/alternate decision maker who had education on AUA</t>
  </si>
  <si>
    <t>% of residents on antipsychotics reviewed monthly by IDT team</t>
  </si>
  <si>
    <t>Number of F/T P/T staff on unit</t>
  </si>
  <si>
    <t>% of staff who had AUA education</t>
  </si>
  <si>
    <t>Monitoring the effects</t>
  </si>
  <si>
    <t>Ideal target based on what can be realistically achieved in 9 mths</t>
  </si>
  <si>
    <t>Looking ONLY at Column D, record the number of residents who had  an inter-professional team medication review</t>
  </si>
  <si>
    <t>Looking ONLY at  Column F , record the number of residents whose behaviour improved or had no change</t>
  </si>
  <si>
    <t>Number of staff who had AUA education</t>
  </si>
  <si>
    <t xml:space="preserve">Developed for use in the AHS Appropriate Use of Antipsychotics Project in LTC, sponsored by the Seniors Health and Addiction &amp; Mental Health Strategic Clinical Networks </t>
  </si>
  <si>
    <t>Last updated July 2014</t>
  </si>
  <si>
    <t>Looking ONLY at Column E, record the number of residents with Gradual Dose Reduction (GDR)</t>
  </si>
  <si>
    <t>Looking ONLY at  column C, record the number of residents on antipsychotics</t>
  </si>
  <si>
    <t>% of residents on antipsychotics in absence of psychosis ( RAI 2.0 - DRG01 definition)  collect by unit every month</t>
  </si>
  <si>
    <t>Unintended outcomes:                  % of increased verbal/physical aggression, physical restraint, started another tranquilizer (e.g. benzodiazepine)</t>
  </si>
  <si>
    <t xml:space="preserve">Looking ONLY at Column D, record the number of family/alternate decision maker who had AUA education  </t>
  </si>
  <si>
    <t xml:space="preserve">Looking ONLY at Column E, record the number of residents who had antipsychotic medication discontinued </t>
  </si>
  <si>
    <t>% of residents on AP</t>
  </si>
  <si>
    <t>Baseline (month/year)</t>
  </si>
  <si>
    <t>Month/Year</t>
  </si>
  <si>
    <t xml:space="preserve">Measures of Success of Appropriate Use of Antipsychotics (AUA) </t>
  </si>
  <si>
    <t xml:space="preserve">Percent of residents on antipsychotics  with 
a  medication review </t>
  </si>
  <si>
    <t>Percent of residents receiving an antipsychotic medication without indication 
as per RAI 2.0 definition</t>
  </si>
  <si>
    <t>Number of residents admitted 
on antipsychotic this month</t>
  </si>
  <si>
    <t>Number of residents with Dx of
 Schizophrenia, Huntington's chorea, Hallucinations , Delusions</t>
  </si>
  <si>
    <t xml:space="preserve">Number of residents without indication 
as per RAI 2.0 definition  </t>
  </si>
  <si>
    <t>C</t>
  </si>
  <si>
    <t>Looking at column C, record the number of residents with improved night  sleep</t>
  </si>
  <si>
    <t>% of residents on HS sedation</t>
  </si>
  <si>
    <t>number of residents  who had Gradual Dose Reduction or Dsicontinued HS sedative</t>
  </si>
  <si>
    <t xml:space="preserve"> number of residents with improved night  sleep</t>
  </si>
  <si>
    <t xml:space="preserve">number of residents with improved verbal/physical  aggression </t>
  </si>
  <si>
    <t>Number of residents on HS sedation including any antipsychotic prescribed for sleep</t>
  </si>
  <si>
    <t>Percent of residents receiving HS sedation</t>
  </si>
  <si>
    <t>Looking at column B, record the number of residents  who had Gradual Dose Reduction or Discontinued HS sedative</t>
  </si>
  <si>
    <t xml:space="preserve">Looking ONLY at Column H, record the number of residents whose behaviour improved or had no change </t>
  </si>
  <si>
    <r>
      <t xml:space="preserve">Looking ONLY at columns </t>
    </r>
    <r>
      <rPr>
        <b/>
        <i/>
        <u/>
        <sz val="12"/>
        <color theme="1"/>
        <rFont val="Arial"/>
        <family val="2"/>
      </rPr>
      <t xml:space="preserve">F &amp; H </t>
    </r>
    <r>
      <rPr>
        <b/>
        <sz val="12"/>
        <color theme="1"/>
        <rFont val="Arial"/>
        <family val="2"/>
      </rPr>
      <t xml:space="preserve">record the number of  residents with worsened behaviours
 </t>
    </r>
  </si>
  <si>
    <t>Looking at column D, record number of residents with improved day time function/engagement</t>
  </si>
  <si>
    <t>Last updated August 2015</t>
  </si>
  <si>
    <t xml:space="preserve">Last updated </t>
  </si>
  <si>
    <t>0 - 10%</t>
  </si>
  <si>
    <t>Baseline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</si>
</sst>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b/>
      <i/>
      <sz val="9"/>
      <color theme="1"/>
      <name val="Arial"/>
      <family val="2"/>
    </font>
    <font>
      <b/>
      <i/>
      <sz val="9"/>
      <color theme="1"/>
      <name val="Webdings"/>
      <family val="1"/>
      <charset val="2"/>
    </font>
    <font>
      <sz val="11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85">
    <xf numFmtId="0" fontId="0" fillId="0" borderId="0" xfId="0"/>
    <xf numFmtId="0" fontId="0" fillId="0" borderId="0" xfId="0"/>
    <xf numFmtId="0" fontId="0" fillId="2" borderId="0" xfId="0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  <xf numFmtId="0" fontId="0" fillId="3" borderId="2" xfId="0" applyFill="1" applyBorder="1"/>
    <xf numFmtId="0" fontId="7" fillId="0" borderId="0" xfId="0" applyFont="1"/>
    <xf numFmtId="0" fontId="2" fillId="0" borderId="0" xfId="0" applyFont="1"/>
    <xf numFmtId="0" fontId="2" fillId="6" borderId="2" xfId="0" applyFont="1" applyFill="1" applyBorder="1"/>
    <xf numFmtId="9" fontId="2" fillId="6" borderId="3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0" borderId="0" xfId="0"/>
    <xf numFmtId="0" fontId="8" fillId="0" borderId="5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2" fillId="0" borderId="5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13" borderId="6" xfId="0" applyFont="1" applyFill="1" applyBorder="1" applyAlignment="1">
      <alignment horizontal="center" vertical="center" wrapText="1"/>
    </xf>
    <xf numFmtId="0" fontId="12" fillId="13" borderId="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9" fontId="0" fillId="0" borderId="2" xfId="1" applyFont="1" applyBorder="1"/>
    <xf numFmtId="0" fontId="5" fillId="7" borderId="2" xfId="2" applyNumberFormat="1" applyFont="1" applyFill="1" applyBorder="1" applyAlignment="1" applyProtection="1">
      <alignment horizontal="center"/>
      <protection locked="0"/>
    </xf>
    <xf numFmtId="0" fontId="6" fillId="7" borderId="2" xfId="0" applyNumberFormat="1" applyFont="1" applyFill="1" applyBorder="1" applyAlignment="1" applyProtection="1">
      <alignment horizontal="center"/>
      <protection locked="0"/>
    </xf>
    <xf numFmtId="0" fontId="5" fillId="0" borderId="2" xfId="2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Fill="1" applyBorder="1" applyAlignment="1" applyProtection="1">
      <alignment horizontal="center"/>
      <protection locked="0"/>
    </xf>
    <xf numFmtId="0" fontId="5" fillId="7" borderId="2" xfId="2" applyFont="1" applyFill="1" applyBorder="1" applyAlignment="1" applyProtection="1">
      <alignment horizontal="center"/>
      <protection locked="0"/>
    </xf>
    <xf numFmtId="0" fontId="5" fillId="0" borderId="2" xfId="2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0" fontId="5" fillId="7" borderId="2" xfId="2" applyNumberFormat="1" applyFon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5" fillId="0" borderId="2" xfId="2" applyNumberFormat="1" applyFont="1" applyFill="1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0" fontId="8" fillId="13" borderId="23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15" fillId="3" borderId="2" xfId="2" applyNumberFormat="1" applyFont="1" applyFill="1" applyBorder="1" applyAlignment="1" applyProtection="1">
      <alignment horizontal="center" vertical="center"/>
      <protection locked="0"/>
    </xf>
    <xf numFmtId="0" fontId="14" fillId="2" borderId="2" xfId="2" applyNumberFormat="1" applyFont="1" applyFill="1" applyBorder="1" applyAlignment="1">
      <alignment horizontal="center"/>
    </xf>
    <xf numFmtId="0" fontId="15" fillId="2" borderId="2" xfId="2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8" fillId="13" borderId="6" xfId="0" applyFont="1" applyFill="1" applyBorder="1" applyAlignment="1">
      <alignment horizontal="center" vertical="center" wrapText="1"/>
    </xf>
    <xf numFmtId="0" fontId="8" fillId="13" borderId="9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9" fontId="2" fillId="2" borderId="3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wrapText="1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4" xfId="0" applyBorder="1" applyAlignment="1" applyProtection="1">
      <protection locked="0"/>
    </xf>
    <xf numFmtId="0" fontId="0" fillId="3" borderId="17" xfId="0" applyFill="1" applyBorder="1" applyProtection="1">
      <protection locked="0"/>
    </xf>
    <xf numFmtId="9" fontId="2" fillId="6" borderId="3" xfId="0" applyNumberFormat="1" applyFont="1" applyFill="1" applyBorder="1" applyAlignment="1" applyProtection="1">
      <alignment horizontal="center"/>
      <protection locked="0"/>
    </xf>
    <xf numFmtId="0" fontId="8" fillId="15" borderId="12" xfId="0" applyFont="1" applyFill="1" applyBorder="1" applyAlignment="1">
      <alignment horizontal="center" wrapText="1"/>
    </xf>
    <xf numFmtId="0" fontId="9" fillId="15" borderId="13" xfId="0" applyFont="1" applyFill="1" applyBorder="1" applyAlignment="1">
      <alignment horizontal="center" wrapText="1"/>
    </xf>
    <xf numFmtId="9" fontId="9" fillId="15" borderId="29" xfId="0" applyNumberFormat="1" applyFont="1" applyFill="1" applyBorder="1" applyAlignment="1">
      <alignment horizontal="center" wrapText="1"/>
    </xf>
    <xf numFmtId="0" fontId="9" fillId="15" borderId="12" xfId="0" applyFont="1" applyFill="1" applyBorder="1" applyAlignment="1">
      <alignment horizontal="center" wrapText="1"/>
    </xf>
    <xf numFmtId="0" fontId="9" fillId="15" borderId="29" xfId="0" applyFont="1" applyFill="1" applyBorder="1" applyAlignment="1">
      <alignment horizontal="center" wrapText="1"/>
    </xf>
    <xf numFmtId="0" fontId="8" fillId="15" borderId="15" xfId="0" applyFont="1" applyFill="1" applyBorder="1" applyAlignment="1">
      <alignment horizontal="center" wrapText="1"/>
    </xf>
    <xf numFmtId="0" fontId="9" fillId="15" borderId="16" xfId="0" applyFont="1" applyFill="1" applyBorder="1" applyAlignment="1">
      <alignment horizontal="center" wrapText="1"/>
    </xf>
    <xf numFmtId="0" fontId="9" fillId="15" borderId="15" xfId="0" applyFont="1" applyFill="1" applyBorder="1" applyAlignment="1">
      <alignment horizontal="center" wrapText="1"/>
    </xf>
    <xf numFmtId="0" fontId="8" fillId="15" borderId="6" xfId="0" applyFont="1" applyFill="1" applyBorder="1" applyAlignment="1">
      <alignment horizontal="center" wrapText="1"/>
    </xf>
    <xf numFmtId="9" fontId="8" fillId="15" borderId="9" xfId="0" applyNumberFormat="1" applyFont="1" applyFill="1" applyBorder="1" applyAlignment="1">
      <alignment horizontal="center" wrapText="1"/>
    </xf>
    <xf numFmtId="0" fontId="11" fillId="14" borderId="5" xfId="0" applyFont="1" applyFill="1" applyBorder="1" applyAlignment="1">
      <alignment horizontal="center" wrapText="1"/>
    </xf>
    <xf numFmtId="0" fontId="9" fillId="14" borderId="23" xfId="0" applyFont="1" applyFill="1" applyBorder="1" applyAlignment="1">
      <alignment horizontal="center" wrapText="1"/>
    </xf>
    <xf numFmtId="0" fontId="10" fillId="14" borderId="9" xfId="0" applyFont="1" applyFill="1" applyBorder="1" applyAlignment="1">
      <alignment horizontal="center" wrapText="1"/>
    </xf>
    <xf numFmtId="0" fontId="17" fillId="0" borderId="0" xfId="0" applyFont="1"/>
    <xf numFmtId="0" fontId="18" fillId="2" borderId="2" xfId="0" applyFont="1" applyFill="1" applyBorder="1" applyAlignment="1" applyProtection="1">
      <alignment horizontal="center" vertical="center" textRotation="90" wrapText="1"/>
      <protection locked="0"/>
    </xf>
    <xf numFmtId="0" fontId="18" fillId="4" borderId="2" xfId="0" applyFont="1" applyFill="1" applyBorder="1" applyAlignment="1" applyProtection="1">
      <alignment horizontal="center" vertical="center" textRotation="90" wrapText="1"/>
      <protection locked="0"/>
    </xf>
    <xf numFmtId="0" fontId="18" fillId="10" borderId="2" xfId="0" applyFont="1" applyFill="1" applyBorder="1" applyAlignment="1" applyProtection="1">
      <alignment horizontal="center" vertical="center" textRotation="90" wrapText="1"/>
      <protection locked="0"/>
    </xf>
    <xf numFmtId="0" fontId="18" fillId="12" borderId="2" xfId="0" applyFont="1" applyFill="1" applyBorder="1" applyAlignment="1" applyProtection="1">
      <alignment horizontal="center" vertical="center" textRotation="90" wrapText="1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18" fillId="16" borderId="2" xfId="0" applyFont="1" applyFill="1" applyBorder="1" applyAlignment="1" applyProtection="1">
      <alignment horizontal="center" vertical="center" textRotation="90" wrapText="1"/>
      <protection locked="0"/>
    </xf>
    <xf numFmtId="0" fontId="20" fillId="0" borderId="0" xfId="0" applyFont="1"/>
    <xf numFmtId="0" fontId="12" fillId="0" borderId="5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8" fillId="0" borderId="2" xfId="0" applyFont="1" applyFill="1" applyBorder="1" applyAlignment="1" applyProtection="1">
      <alignment horizontal="center" vertical="center"/>
    </xf>
    <xf numFmtId="0" fontId="18" fillId="11" borderId="2" xfId="0" applyFont="1" applyFill="1" applyBorder="1" applyAlignment="1" applyProtection="1">
      <alignment horizontal="center" vertical="center" textRotation="90" wrapText="1"/>
    </xf>
    <xf numFmtId="0" fontId="18" fillId="2" borderId="2" xfId="0" applyFont="1" applyFill="1" applyBorder="1" applyAlignment="1" applyProtection="1">
      <alignment horizontal="center" vertical="center" textRotation="90" wrapText="1"/>
    </xf>
    <xf numFmtId="0" fontId="18" fillId="11" borderId="2" xfId="0" applyFont="1" applyFill="1" applyBorder="1" applyAlignment="1" applyProtection="1">
      <alignment horizontal="center" vertical="center" textRotation="90"/>
    </xf>
    <xf numFmtId="0" fontId="18" fillId="9" borderId="2" xfId="0" applyFont="1" applyFill="1" applyBorder="1" applyAlignment="1" applyProtection="1">
      <alignment horizontal="center" vertical="center" textRotation="90" wrapText="1"/>
    </xf>
    <xf numFmtId="0" fontId="18" fillId="5" borderId="2" xfId="0" applyFont="1" applyFill="1" applyBorder="1" applyAlignment="1" applyProtection="1">
      <alignment horizontal="center" vertical="center" textRotation="90" wrapText="1"/>
    </xf>
    <xf numFmtId="0" fontId="6" fillId="17" borderId="2" xfId="0" applyNumberFormat="1" applyFont="1" applyFill="1" applyBorder="1" applyAlignment="1" applyProtection="1">
      <alignment horizontal="center"/>
      <protection locked="0"/>
    </xf>
    <xf numFmtId="0" fontId="5" fillId="17" borderId="2" xfId="2" applyFont="1" applyFill="1" applyBorder="1" applyAlignment="1" applyProtection="1">
      <alignment horizontal="center"/>
      <protection locked="0"/>
    </xf>
    <xf numFmtId="0" fontId="0" fillId="17" borderId="2" xfId="0" applyFill="1" applyBorder="1" applyAlignment="1" applyProtection="1">
      <alignment horizontal="center"/>
      <protection locked="0"/>
    </xf>
    <xf numFmtId="0" fontId="0" fillId="17" borderId="2" xfId="0" applyFill="1" applyBorder="1" applyAlignment="1" applyProtection="1">
      <protection locked="0"/>
    </xf>
    <xf numFmtId="0" fontId="5" fillId="17" borderId="2" xfId="2" applyNumberFormat="1" applyFont="1" applyFill="1" applyBorder="1" applyAlignment="1" applyProtection="1">
      <protection locked="0"/>
    </xf>
    <xf numFmtId="17" fontId="0" fillId="7" borderId="2" xfId="0" applyNumberFormat="1" applyFill="1" applyBorder="1" applyAlignment="1" applyProtection="1">
      <alignment horizontal="center" wrapText="1"/>
      <protection locked="0"/>
    </xf>
    <xf numFmtId="0" fontId="0" fillId="0" borderId="0" xfId="0" applyAlignment="1"/>
    <xf numFmtId="17" fontId="0" fillId="0" borderId="2" xfId="0" applyNumberFormat="1" applyBorder="1" applyAlignment="1">
      <alignment wrapText="1"/>
    </xf>
    <xf numFmtId="164" fontId="0" fillId="0" borderId="2" xfId="0" applyNumberFormat="1" applyBorder="1"/>
    <xf numFmtId="164" fontId="0" fillId="0" borderId="2" xfId="0" applyNumberFormat="1" applyBorder="1" applyAlignment="1">
      <alignment horizontal="left"/>
    </xf>
    <xf numFmtId="164" fontId="0" fillId="0" borderId="2" xfId="0" applyNumberFormat="1" applyBorder="1" applyAlignment="1" applyProtection="1">
      <alignment horizontal="left"/>
      <protection locked="0"/>
    </xf>
    <xf numFmtId="0" fontId="0" fillId="0" borderId="30" xfId="0" applyBorder="1" applyAlignment="1" applyProtection="1">
      <protection locked="0"/>
    </xf>
    <xf numFmtId="0" fontId="6" fillId="0" borderId="26" xfId="0" applyNumberFormat="1" applyFont="1" applyFill="1" applyBorder="1" applyAlignment="1" applyProtection="1">
      <alignment horizontal="center"/>
      <protection locked="0"/>
    </xf>
    <xf numFmtId="0" fontId="5" fillId="0" borderId="26" xfId="2" applyFont="1" applyFill="1" applyBorder="1" applyAlignment="1" applyProtection="1">
      <alignment horizontal="center"/>
      <protection locked="0"/>
    </xf>
    <xf numFmtId="0" fontId="0" fillId="3" borderId="32" xfId="0" applyFill="1" applyBorder="1"/>
    <xf numFmtId="0" fontId="2" fillId="6" borderId="31" xfId="0" applyFont="1" applyFill="1" applyBorder="1" applyAlignment="1">
      <alignment horizontal="center"/>
    </xf>
    <xf numFmtId="9" fontId="0" fillId="0" borderId="2" xfId="0" applyNumberFormat="1" applyBorder="1"/>
    <xf numFmtId="0" fontId="0" fillId="0" borderId="0" xfId="0" applyBorder="1"/>
    <xf numFmtId="1" fontId="0" fillId="7" borderId="2" xfId="0" applyNumberFormat="1" applyFill="1" applyBorder="1" applyAlignment="1" applyProtection="1">
      <alignment horizontal="center" wrapText="1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21" fillId="0" borderId="0" xfId="0" applyFont="1"/>
    <xf numFmtId="0" fontId="22" fillId="0" borderId="0" xfId="0" applyFont="1"/>
    <xf numFmtId="0" fontId="18" fillId="8" borderId="4" xfId="0" applyFont="1" applyFill="1" applyBorder="1" applyAlignment="1" applyProtection="1">
      <alignment horizontal="center" vertical="center" textRotation="90" wrapText="1"/>
    </xf>
    <xf numFmtId="0" fontId="15" fillId="3" borderId="4" xfId="2" applyNumberFormat="1" applyFont="1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protection locked="0"/>
    </xf>
    <xf numFmtId="0" fontId="0" fillId="17" borderId="4" xfId="0" applyFill="1" applyBorder="1" applyAlignment="1" applyProtection="1">
      <protection locked="0"/>
    </xf>
    <xf numFmtId="0" fontId="0" fillId="3" borderId="3" xfId="0" applyFill="1" applyBorder="1"/>
    <xf numFmtId="0" fontId="0" fillId="3" borderId="17" xfId="0" applyFill="1" applyBorder="1"/>
    <xf numFmtId="0" fontId="0" fillId="0" borderId="33" xfId="0" applyBorder="1"/>
    <xf numFmtId="0" fontId="0" fillId="0" borderId="2" xfId="0" applyBorder="1"/>
    <xf numFmtId="0" fontId="0" fillId="19" borderId="2" xfId="0" applyFill="1" applyBorder="1"/>
    <xf numFmtId="0" fontId="0" fillId="0" borderId="0" xfId="0" applyAlignment="1">
      <alignment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wrapText="1"/>
    </xf>
    <xf numFmtId="9" fontId="2" fillId="6" borderId="2" xfId="0" applyNumberFormat="1" applyFont="1" applyFill="1" applyBorder="1" applyAlignment="1" applyProtection="1">
      <alignment horizontal="center"/>
      <protection locked="0"/>
    </xf>
    <xf numFmtId="0" fontId="18" fillId="18" borderId="2" xfId="0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Protection="1">
      <protection locked="0"/>
    </xf>
    <xf numFmtId="0" fontId="0" fillId="19" borderId="2" xfId="0" applyFill="1" applyBorder="1" applyProtection="1">
      <protection locked="0"/>
    </xf>
    <xf numFmtId="9" fontId="5" fillId="7" borderId="2" xfId="1" applyFont="1" applyFill="1" applyBorder="1" applyAlignment="1" applyProtection="1">
      <alignment horizontal="center"/>
      <protection locked="0" hidden="1"/>
    </xf>
    <xf numFmtId="9" fontId="5" fillId="17" borderId="2" xfId="1" applyFont="1" applyFill="1" applyBorder="1" applyAlignment="1" applyProtection="1">
      <alignment horizontal="center"/>
      <protection locked="0" hidden="1"/>
    </xf>
    <xf numFmtId="0" fontId="20" fillId="0" borderId="0" xfId="0" applyFont="1" applyProtection="1">
      <protection locked="0"/>
    </xf>
    <xf numFmtId="0" fontId="18" fillId="20" borderId="2" xfId="0" applyFont="1" applyFill="1" applyBorder="1" applyAlignment="1" applyProtection="1">
      <alignment horizontal="center" vertical="center" textRotation="90" wrapText="1"/>
    </xf>
    <xf numFmtId="17" fontId="0" fillId="0" borderId="0" xfId="0" applyNumberFormat="1"/>
    <xf numFmtId="0" fontId="6" fillId="19" borderId="3" xfId="0" applyNumberFormat="1" applyFont="1" applyFill="1" applyBorder="1" applyAlignment="1" applyProtection="1">
      <alignment horizontal="center"/>
      <protection locked="0" hidden="1"/>
    </xf>
    <xf numFmtId="0" fontId="6" fillId="19" borderId="27" xfId="0" applyNumberFormat="1" applyFont="1" applyFill="1" applyBorder="1" applyAlignment="1" applyProtection="1">
      <alignment horizontal="center"/>
      <protection locked="0" hidden="1"/>
    </xf>
    <xf numFmtId="0" fontId="6" fillId="19" borderId="2" xfId="0" applyNumberFormat="1" applyFont="1" applyFill="1" applyBorder="1" applyAlignment="1" applyProtection="1">
      <alignment horizontal="center"/>
      <protection locked="0" hidden="1"/>
    </xf>
    <xf numFmtId="0" fontId="5" fillId="19" borderId="4" xfId="2" applyNumberFormat="1" applyFont="1" applyFill="1" applyBorder="1" applyAlignment="1" applyProtection="1">
      <alignment horizontal="center"/>
      <protection locked="0" hidden="1"/>
    </xf>
    <xf numFmtId="9" fontId="0" fillId="19" borderId="2" xfId="1" applyNumberFormat="1" applyFont="1" applyFill="1" applyBorder="1" applyAlignment="1" applyProtection="1">
      <alignment horizontal="center"/>
      <protection locked="0" hidden="1"/>
    </xf>
    <xf numFmtId="9" fontId="0" fillId="19" borderId="2" xfId="1" applyFont="1" applyFill="1" applyBorder="1" applyAlignment="1" applyProtection="1">
      <alignment horizontal="center"/>
      <protection locked="0" hidden="1"/>
    </xf>
    <xf numFmtId="0" fontId="5" fillId="19" borderId="28" xfId="2" applyNumberFormat="1" applyFont="1" applyFill="1" applyBorder="1" applyAlignment="1" applyProtection="1">
      <alignment horizontal="center"/>
      <protection locked="0" hidden="1"/>
    </xf>
    <xf numFmtId="9" fontId="0" fillId="19" borderId="26" xfId="1" applyFont="1" applyFill="1" applyBorder="1" applyAlignment="1" applyProtection="1">
      <alignment horizontal="center"/>
      <protection locked="0" hidden="1"/>
    </xf>
    <xf numFmtId="0" fontId="5" fillId="19" borderId="2" xfId="2" applyNumberFormat="1" applyFont="1" applyFill="1" applyBorder="1" applyAlignment="1" applyProtection="1">
      <alignment horizontal="center"/>
      <protection locked="0" hidden="1"/>
    </xf>
    <xf numFmtId="0" fontId="4" fillId="19" borderId="1" xfId="2" applyFill="1" applyBorder="1" applyAlignment="1" applyProtection="1">
      <alignment horizontal="center"/>
      <protection locked="0" hidden="1"/>
    </xf>
    <xf numFmtId="0" fontId="4" fillId="19" borderId="2" xfId="2" applyFill="1" applyBorder="1" applyAlignment="1" applyProtection="1">
      <alignment horizontal="center"/>
      <protection locked="0" hidden="1"/>
    </xf>
    <xf numFmtId="9" fontId="0" fillId="19" borderId="3" xfId="1" applyFont="1" applyFill="1" applyBorder="1" applyAlignment="1" applyProtection="1">
      <alignment horizontal="center"/>
      <protection locked="0" hidden="1"/>
    </xf>
    <xf numFmtId="0" fontId="8" fillId="13" borderId="6" xfId="0" applyFont="1" applyFill="1" applyBorder="1" applyAlignment="1">
      <alignment horizontal="center" vertical="center" wrapText="1"/>
    </xf>
    <xf numFmtId="0" fontId="8" fillId="13" borderId="9" xfId="0" applyFont="1" applyFill="1" applyBorder="1" applyAlignment="1">
      <alignment horizontal="center" vertical="center" wrapText="1"/>
    </xf>
    <xf numFmtId="0" fontId="8" fillId="13" borderId="7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8" fillId="13" borderId="8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9" fontId="8" fillId="14" borderId="6" xfId="0" applyNumberFormat="1" applyFont="1" applyFill="1" applyBorder="1" applyAlignment="1">
      <alignment horizontal="center" wrapText="1"/>
    </xf>
    <xf numFmtId="0" fontId="8" fillId="14" borderId="9" xfId="0" applyFont="1" applyFill="1" applyBorder="1" applyAlignment="1">
      <alignment horizontal="center" wrapText="1"/>
    </xf>
    <xf numFmtId="9" fontId="9" fillId="14" borderId="7" xfId="0" applyNumberFormat="1" applyFont="1" applyFill="1" applyBorder="1" applyAlignment="1">
      <alignment horizontal="center" wrapText="1"/>
    </xf>
    <xf numFmtId="0" fontId="9" fillId="14" borderId="10" xfId="0" applyFont="1" applyFill="1" applyBorder="1" applyAlignment="1">
      <alignment horizontal="center" wrapText="1"/>
    </xf>
    <xf numFmtId="0" fontId="9" fillId="14" borderId="23" xfId="0" applyFont="1" applyFill="1" applyBorder="1" applyAlignment="1">
      <alignment horizontal="center" wrapText="1"/>
    </xf>
    <xf numFmtId="0" fontId="9" fillId="14" borderId="12" xfId="0" applyFont="1" applyFill="1" applyBorder="1" applyAlignment="1">
      <alignment horizontal="center" wrapText="1"/>
    </xf>
    <xf numFmtId="9" fontId="9" fillId="14" borderId="6" xfId="0" applyNumberFormat="1" applyFont="1" applyFill="1" applyBorder="1" applyAlignment="1">
      <alignment horizontal="center" wrapText="1"/>
    </xf>
    <xf numFmtId="0" fontId="9" fillId="14" borderId="9" xfId="0" applyFont="1" applyFill="1" applyBorder="1" applyAlignment="1">
      <alignment horizont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15" borderId="6" xfId="0" applyFont="1" applyFill="1" applyBorder="1" applyAlignment="1">
      <alignment horizontal="center" wrapText="1"/>
    </xf>
    <xf numFmtId="0" fontId="8" fillId="15" borderId="9" xfId="0" applyFont="1" applyFill="1" applyBorder="1" applyAlignment="1">
      <alignment horizontal="center" wrapText="1"/>
    </xf>
    <xf numFmtId="9" fontId="8" fillId="15" borderId="7" xfId="0" applyNumberFormat="1" applyFont="1" applyFill="1" applyBorder="1" applyAlignment="1">
      <alignment horizontal="center" wrapText="1"/>
    </xf>
    <xf numFmtId="0" fontId="8" fillId="15" borderId="10" xfId="0" applyFont="1" applyFill="1" applyBorder="1" applyAlignment="1">
      <alignment horizontal="center" wrapText="1"/>
    </xf>
    <xf numFmtId="9" fontId="8" fillId="15" borderId="8" xfId="0" applyNumberFormat="1" applyFont="1" applyFill="1" applyBorder="1" applyAlignment="1">
      <alignment horizontal="center" wrapText="1"/>
    </xf>
    <xf numFmtId="0" fontId="8" fillId="15" borderId="11" xfId="0" applyFont="1" applyFill="1" applyBorder="1" applyAlignment="1">
      <alignment horizontal="center" wrapText="1"/>
    </xf>
    <xf numFmtId="9" fontId="8" fillId="15" borderId="6" xfId="0" applyNumberFormat="1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colors>
    <mruColors>
      <color rgb="FFCCFFFF"/>
      <color rgb="FFCCCCFF"/>
      <color rgb="FFFFCC99"/>
      <color rgb="FFFF9966"/>
      <color rgb="FF8DB4E2"/>
      <color rgb="FF77E6F5"/>
      <color rgb="FF66CCFF"/>
      <color rgb="FFD6EC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of Residents on antipsychotics &amp; Monthly medication review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746881812413171E-2"/>
          <c:y val="0.10054374923564686"/>
          <c:w val="0.83416564782668945"/>
          <c:h val="0.752058815228743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Sheet4!$C$2</c:f>
              <c:strCache>
                <c:ptCount val="1"/>
                <c:pt idx="0">
                  <c:v>% of residents on AP</c:v>
                </c:pt>
              </c:strCache>
            </c:strRef>
          </c:tx>
          <c:invertIfNegative val="0"/>
          <c:cat>
            <c:strRef>
              <c:f>Sheet4!$B$3:$B$15</c:f>
              <c:strCache>
                <c:ptCount val="13"/>
                <c:pt idx="0">
                  <c:v>Baseline</c:v>
                </c:pt>
                <c:pt idx="1">
                  <c:v>Month/Year</c:v>
                </c:pt>
                <c:pt idx="2">
                  <c:v>Month/Year</c:v>
                </c:pt>
                <c:pt idx="3">
                  <c:v>Month/Year</c:v>
                </c:pt>
                <c:pt idx="4">
                  <c:v>Month/Year</c:v>
                </c:pt>
                <c:pt idx="5">
                  <c:v>Month/Year</c:v>
                </c:pt>
                <c:pt idx="6">
                  <c:v>Month/Year</c:v>
                </c:pt>
                <c:pt idx="7">
                  <c:v>Month/Year</c:v>
                </c:pt>
                <c:pt idx="8">
                  <c:v>Month/Year</c:v>
                </c:pt>
                <c:pt idx="9">
                  <c:v>Month/Year</c:v>
                </c:pt>
                <c:pt idx="10">
                  <c:v>Month/Year</c:v>
                </c:pt>
                <c:pt idx="11">
                  <c:v>Month/Year</c:v>
                </c:pt>
                <c:pt idx="12">
                  <c:v>Month/Year</c:v>
                </c:pt>
              </c:strCache>
            </c:strRef>
          </c:cat>
          <c:val>
            <c:numRef>
              <c:f>Sheet4!$C$3:$C$15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Sheet4!$D$2</c:f>
              <c:strCache>
                <c:ptCount val="1"/>
                <c:pt idx="0">
                  <c:v>Monthly med review</c:v>
                </c:pt>
              </c:strCache>
            </c:strRef>
          </c:tx>
          <c:invertIfNegative val="0"/>
          <c:cat>
            <c:strRef>
              <c:f>Sheet4!$B$3:$B$15</c:f>
              <c:strCache>
                <c:ptCount val="13"/>
                <c:pt idx="0">
                  <c:v>Baseline</c:v>
                </c:pt>
                <c:pt idx="1">
                  <c:v>Month/Year</c:v>
                </c:pt>
                <c:pt idx="2">
                  <c:v>Month/Year</c:v>
                </c:pt>
                <c:pt idx="3">
                  <c:v>Month/Year</c:v>
                </c:pt>
                <c:pt idx="4">
                  <c:v>Month/Year</c:v>
                </c:pt>
                <c:pt idx="5">
                  <c:v>Month/Year</c:v>
                </c:pt>
                <c:pt idx="6">
                  <c:v>Month/Year</c:v>
                </c:pt>
                <c:pt idx="7">
                  <c:v>Month/Year</c:v>
                </c:pt>
                <c:pt idx="8">
                  <c:v>Month/Year</c:v>
                </c:pt>
                <c:pt idx="9">
                  <c:v>Month/Year</c:v>
                </c:pt>
                <c:pt idx="10">
                  <c:v>Month/Year</c:v>
                </c:pt>
                <c:pt idx="11">
                  <c:v>Month/Year</c:v>
                </c:pt>
                <c:pt idx="12">
                  <c:v>Month/Year</c:v>
                </c:pt>
              </c:strCache>
            </c:strRef>
          </c:cat>
          <c:val>
            <c:numRef>
              <c:f>Sheet4!$D$3:$D$15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10208"/>
        <c:axId val="104511744"/>
      </c:barChart>
      <c:catAx>
        <c:axId val="104510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04511744"/>
        <c:crosses val="autoZero"/>
        <c:auto val="1"/>
        <c:lblAlgn val="ctr"/>
        <c:lblOffset val="100"/>
        <c:noMultiLvlLbl val="0"/>
      </c:catAx>
      <c:valAx>
        <c:axId val="10451174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4510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929900824529863"/>
          <c:y val="0.4029977704399853"/>
          <c:w val="8.9182393879607538E-2"/>
          <c:h val="0.2154500042333417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of Residents</a:t>
            </a:r>
            <a:r>
              <a:rPr lang="en-US" baseline="0"/>
              <a:t> on antipsychotics &amp; Monthly medication review</a:t>
            </a:r>
            <a:endParaRPr lang="en-US"/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017757915397003E-2"/>
          <c:y val="0.10054373031849212"/>
          <c:w val="0.80774944893902179"/>
          <c:h val="0.66130092262374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Sheet4!$C$2</c:f>
              <c:strCache>
                <c:ptCount val="1"/>
                <c:pt idx="0">
                  <c:v>% of residents on AP</c:v>
                </c:pt>
              </c:strCache>
            </c:strRef>
          </c:tx>
          <c:invertIfNegative val="0"/>
          <c:cat>
            <c:strRef>
              <c:f>Sheet4!$B$3:$B$15</c:f>
              <c:strCache>
                <c:ptCount val="13"/>
                <c:pt idx="0">
                  <c:v>Baseline</c:v>
                </c:pt>
                <c:pt idx="1">
                  <c:v>Month/Year</c:v>
                </c:pt>
                <c:pt idx="2">
                  <c:v>Month/Year</c:v>
                </c:pt>
                <c:pt idx="3">
                  <c:v>Month/Year</c:v>
                </c:pt>
                <c:pt idx="4">
                  <c:v>Month/Year</c:v>
                </c:pt>
                <c:pt idx="5">
                  <c:v>Month/Year</c:v>
                </c:pt>
                <c:pt idx="6">
                  <c:v>Month/Year</c:v>
                </c:pt>
                <c:pt idx="7">
                  <c:v>Month/Year</c:v>
                </c:pt>
                <c:pt idx="8">
                  <c:v>Month/Year</c:v>
                </c:pt>
                <c:pt idx="9">
                  <c:v>Month/Year</c:v>
                </c:pt>
                <c:pt idx="10">
                  <c:v>Month/Year</c:v>
                </c:pt>
                <c:pt idx="11">
                  <c:v>Month/Year</c:v>
                </c:pt>
                <c:pt idx="12">
                  <c:v>Month/Year</c:v>
                </c:pt>
              </c:strCache>
            </c:strRef>
          </c:cat>
          <c:val>
            <c:numRef>
              <c:f>Sheet4!$C$3:$C$15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Sheet4!$D$2</c:f>
              <c:strCache>
                <c:ptCount val="1"/>
                <c:pt idx="0">
                  <c:v>Monthly med review</c:v>
                </c:pt>
              </c:strCache>
            </c:strRef>
          </c:tx>
          <c:invertIfNegative val="0"/>
          <c:cat>
            <c:strRef>
              <c:f>Sheet4!$B$3:$B$15</c:f>
              <c:strCache>
                <c:ptCount val="13"/>
                <c:pt idx="0">
                  <c:v>Baseline</c:v>
                </c:pt>
                <c:pt idx="1">
                  <c:v>Month/Year</c:v>
                </c:pt>
                <c:pt idx="2">
                  <c:v>Month/Year</c:v>
                </c:pt>
                <c:pt idx="3">
                  <c:v>Month/Year</c:v>
                </c:pt>
                <c:pt idx="4">
                  <c:v>Month/Year</c:v>
                </c:pt>
                <c:pt idx="5">
                  <c:v>Month/Year</c:v>
                </c:pt>
                <c:pt idx="6">
                  <c:v>Month/Year</c:v>
                </c:pt>
                <c:pt idx="7">
                  <c:v>Month/Year</c:v>
                </c:pt>
                <c:pt idx="8">
                  <c:v>Month/Year</c:v>
                </c:pt>
                <c:pt idx="9">
                  <c:v>Month/Year</c:v>
                </c:pt>
                <c:pt idx="10">
                  <c:v>Month/Year</c:v>
                </c:pt>
                <c:pt idx="11">
                  <c:v>Month/Year</c:v>
                </c:pt>
                <c:pt idx="12">
                  <c:v>Month/Year</c:v>
                </c:pt>
              </c:strCache>
            </c:strRef>
          </c:cat>
          <c:val>
            <c:numRef>
              <c:f>Sheet4!$D$3:$D$15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952512"/>
        <c:axId val="123954304"/>
        <c:axId val="104494848"/>
      </c:bar3DChart>
      <c:catAx>
        <c:axId val="123952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23954304"/>
        <c:crosses val="autoZero"/>
        <c:auto val="1"/>
        <c:lblAlgn val="ctr"/>
        <c:lblOffset val="100"/>
        <c:noMultiLvlLbl val="0"/>
      </c:catAx>
      <c:valAx>
        <c:axId val="12395430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3952512"/>
        <c:crosses val="autoZero"/>
        <c:crossBetween val="between"/>
      </c:valAx>
      <c:serAx>
        <c:axId val="104494848"/>
        <c:scaling>
          <c:orientation val="minMax"/>
        </c:scaling>
        <c:delete val="1"/>
        <c:axPos val="b"/>
        <c:majorTickMark val="out"/>
        <c:minorTickMark val="none"/>
        <c:tickLblPos val="none"/>
        <c:crossAx val="123954304"/>
        <c:crosses val="autoZero"/>
      </c:serAx>
    </c:plotArea>
    <c:legend>
      <c:legendPos val="r"/>
      <c:layout>
        <c:manualLayout>
          <c:xMode val="edge"/>
          <c:yMode val="edge"/>
          <c:x val="0.87247926389064068"/>
          <c:y val="0.33848176587141576"/>
          <c:w val="0.11851180501750784"/>
          <c:h val="0.2417343076163844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of </a:t>
            </a:r>
            <a:r>
              <a:rPr lang="en-US" baseline="0"/>
              <a:t> Residents on antipsychotics </a:t>
            </a:r>
            <a:r>
              <a:rPr lang="en-US"/>
              <a:t>&amp; Monthly medication review</a:t>
            </a:r>
          </a:p>
        </c:rich>
      </c:tx>
      <c:layout>
        <c:manualLayout>
          <c:xMode val="edge"/>
          <c:yMode val="edge"/>
          <c:x val="0.2030574109270824"/>
          <c:y val="1.5225663515234055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Sheet4!$C$2</c:f>
              <c:strCache>
                <c:ptCount val="1"/>
                <c:pt idx="0">
                  <c:v>% of residents on AP</c:v>
                </c:pt>
              </c:strCache>
            </c:strRef>
          </c:tx>
          <c:cat>
            <c:strRef>
              <c:f>Sheet4!$B$3:$B$15</c:f>
              <c:strCache>
                <c:ptCount val="13"/>
                <c:pt idx="0">
                  <c:v>Baseline</c:v>
                </c:pt>
                <c:pt idx="1">
                  <c:v>Month/Year</c:v>
                </c:pt>
                <c:pt idx="2">
                  <c:v>Month/Year</c:v>
                </c:pt>
                <c:pt idx="3">
                  <c:v>Month/Year</c:v>
                </c:pt>
                <c:pt idx="4">
                  <c:v>Month/Year</c:v>
                </c:pt>
                <c:pt idx="5">
                  <c:v>Month/Year</c:v>
                </c:pt>
                <c:pt idx="6">
                  <c:v>Month/Year</c:v>
                </c:pt>
                <c:pt idx="7">
                  <c:v>Month/Year</c:v>
                </c:pt>
                <c:pt idx="8">
                  <c:v>Month/Year</c:v>
                </c:pt>
                <c:pt idx="9">
                  <c:v>Month/Year</c:v>
                </c:pt>
                <c:pt idx="10">
                  <c:v>Month/Year</c:v>
                </c:pt>
                <c:pt idx="11">
                  <c:v>Month/Year</c:v>
                </c:pt>
                <c:pt idx="12">
                  <c:v>Month/Year</c:v>
                </c:pt>
              </c:strCache>
            </c:strRef>
          </c:cat>
          <c:val>
            <c:numRef>
              <c:f>Sheet4!$C$3:$C$15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Sheet4!$D$2</c:f>
              <c:strCache>
                <c:ptCount val="1"/>
                <c:pt idx="0">
                  <c:v>Monthly med review</c:v>
                </c:pt>
              </c:strCache>
            </c:strRef>
          </c:tx>
          <c:cat>
            <c:strRef>
              <c:f>Sheet4!$B$3:$B$15</c:f>
              <c:strCache>
                <c:ptCount val="13"/>
                <c:pt idx="0">
                  <c:v>Baseline</c:v>
                </c:pt>
                <c:pt idx="1">
                  <c:v>Month/Year</c:v>
                </c:pt>
                <c:pt idx="2">
                  <c:v>Month/Year</c:v>
                </c:pt>
                <c:pt idx="3">
                  <c:v>Month/Year</c:v>
                </c:pt>
                <c:pt idx="4">
                  <c:v>Month/Year</c:v>
                </c:pt>
                <c:pt idx="5">
                  <c:v>Month/Year</c:v>
                </c:pt>
                <c:pt idx="6">
                  <c:v>Month/Year</c:v>
                </c:pt>
                <c:pt idx="7">
                  <c:v>Month/Year</c:v>
                </c:pt>
                <c:pt idx="8">
                  <c:v>Month/Year</c:v>
                </c:pt>
                <c:pt idx="9">
                  <c:v>Month/Year</c:v>
                </c:pt>
                <c:pt idx="10">
                  <c:v>Month/Year</c:v>
                </c:pt>
                <c:pt idx="11">
                  <c:v>Month/Year</c:v>
                </c:pt>
                <c:pt idx="12">
                  <c:v>Month/Year</c:v>
                </c:pt>
              </c:strCache>
            </c:strRef>
          </c:cat>
          <c:val>
            <c:numRef>
              <c:f>Sheet4!$D$3:$D$15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76704"/>
        <c:axId val="123998976"/>
      </c:lineChart>
      <c:catAx>
        <c:axId val="1239767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23998976"/>
        <c:crosses val="autoZero"/>
        <c:auto val="1"/>
        <c:lblAlgn val="ctr"/>
        <c:lblOffset val="100"/>
        <c:noMultiLvlLbl val="0"/>
      </c:catAx>
      <c:valAx>
        <c:axId val="12399897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239767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of </a:t>
            </a:r>
            <a:r>
              <a:rPr lang="en-US" baseline="0"/>
              <a:t> Residents on antipsychotics </a:t>
            </a:r>
            <a:r>
              <a:rPr lang="en-US"/>
              <a:t>&amp; Monthly medication review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Sheet4!$C$2</c:f>
              <c:strCache>
                <c:ptCount val="1"/>
                <c:pt idx="0">
                  <c:v>% of residents on AP</c:v>
                </c:pt>
              </c:strCache>
            </c:strRef>
          </c:tx>
          <c:cat>
            <c:strRef>
              <c:f>Sheet4!$B$3:$B$15</c:f>
              <c:strCache>
                <c:ptCount val="13"/>
                <c:pt idx="0">
                  <c:v>Baseline</c:v>
                </c:pt>
                <c:pt idx="1">
                  <c:v>Month/Year</c:v>
                </c:pt>
                <c:pt idx="2">
                  <c:v>Month/Year</c:v>
                </c:pt>
                <c:pt idx="3">
                  <c:v>Month/Year</c:v>
                </c:pt>
                <c:pt idx="4">
                  <c:v>Month/Year</c:v>
                </c:pt>
                <c:pt idx="5">
                  <c:v>Month/Year</c:v>
                </c:pt>
                <c:pt idx="6">
                  <c:v>Month/Year</c:v>
                </c:pt>
                <c:pt idx="7">
                  <c:v>Month/Year</c:v>
                </c:pt>
                <c:pt idx="8">
                  <c:v>Month/Year</c:v>
                </c:pt>
                <c:pt idx="9">
                  <c:v>Month/Year</c:v>
                </c:pt>
                <c:pt idx="10">
                  <c:v>Month/Year</c:v>
                </c:pt>
                <c:pt idx="11">
                  <c:v>Month/Year</c:v>
                </c:pt>
                <c:pt idx="12">
                  <c:v>Month/Year</c:v>
                </c:pt>
              </c:strCache>
            </c:strRef>
          </c:cat>
          <c:val>
            <c:numRef>
              <c:f>Sheet4!$C$3:$C$15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Sheet4!$D$2</c:f>
              <c:strCache>
                <c:ptCount val="1"/>
                <c:pt idx="0">
                  <c:v>Monthly med review</c:v>
                </c:pt>
              </c:strCache>
            </c:strRef>
          </c:tx>
          <c:cat>
            <c:strRef>
              <c:f>Sheet4!$B$3:$B$15</c:f>
              <c:strCache>
                <c:ptCount val="13"/>
                <c:pt idx="0">
                  <c:v>Baseline</c:v>
                </c:pt>
                <c:pt idx="1">
                  <c:v>Month/Year</c:v>
                </c:pt>
                <c:pt idx="2">
                  <c:v>Month/Year</c:v>
                </c:pt>
                <c:pt idx="3">
                  <c:v>Month/Year</c:v>
                </c:pt>
                <c:pt idx="4">
                  <c:v>Month/Year</c:v>
                </c:pt>
                <c:pt idx="5">
                  <c:v>Month/Year</c:v>
                </c:pt>
                <c:pt idx="6">
                  <c:v>Month/Year</c:v>
                </c:pt>
                <c:pt idx="7">
                  <c:v>Month/Year</c:v>
                </c:pt>
                <c:pt idx="8">
                  <c:v>Month/Year</c:v>
                </c:pt>
                <c:pt idx="9">
                  <c:v>Month/Year</c:v>
                </c:pt>
                <c:pt idx="10">
                  <c:v>Month/Year</c:v>
                </c:pt>
                <c:pt idx="11">
                  <c:v>Month/Year</c:v>
                </c:pt>
                <c:pt idx="12">
                  <c:v>Month/Year</c:v>
                </c:pt>
              </c:strCache>
            </c:strRef>
          </c:cat>
          <c:val>
            <c:numRef>
              <c:f>Sheet4!$D$3:$D$15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45952"/>
        <c:axId val="124051840"/>
      </c:lineChart>
      <c:catAx>
        <c:axId val="124045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24051840"/>
        <c:crosses val="autoZero"/>
        <c:auto val="1"/>
        <c:lblAlgn val="ctr"/>
        <c:lblOffset val="100"/>
        <c:noMultiLvlLbl val="0"/>
      </c:catAx>
      <c:valAx>
        <c:axId val="12405184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24045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22" l="0.70000000000000062" r="0.70000000000000062" t="0.75000000000000622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% of residents on HS sedation</c:v>
                </c:pt>
              </c:strCache>
            </c:strRef>
          </c:tx>
          <c:invertIfNegative val="0"/>
          <c:cat>
            <c:strRef>
              <c:f>Sheet1!$B$4:$B$16</c:f>
              <c:strCache>
                <c:ptCount val="13"/>
                <c:pt idx="0">
                  <c:v>Baseline (month/year)</c:v>
                </c:pt>
                <c:pt idx="1">
                  <c:v>Jan-00</c:v>
                </c:pt>
                <c:pt idx="2">
                  <c:v>Jan-00</c:v>
                </c:pt>
                <c:pt idx="3">
                  <c:v>Jan-00</c:v>
                </c:pt>
                <c:pt idx="4">
                  <c:v>Jan-00</c:v>
                </c:pt>
                <c:pt idx="5">
                  <c:v>Jan-00</c:v>
                </c:pt>
                <c:pt idx="6">
                  <c:v>Jan-00</c:v>
                </c:pt>
                <c:pt idx="7">
                  <c:v>Jan-00</c:v>
                </c:pt>
                <c:pt idx="8">
                  <c:v>Jan-00</c:v>
                </c:pt>
                <c:pt idx="9">
                  <c:v>Jan-00</c:v>
                </c:pt>
                <c:pt idx="10">
                  <c:v>Jan-00</c:v>
                </c:pt>
                <c:pt idx="11">
                  <c:v>Jan-00</c:v>
                </c:pt>
                <c:pt idx="12">
                  <c:v>Jan-00</c:v>
                </c:pt>
              </c:strCache>
            </c:strRef>
          </c:cat>
          <c:val>
            <c:numRef>
              <c:f>Sheet1!$C$4:$C$16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177408"/>
        <c:axId val="104071936"/>
      </c:barChart>
      <c:catAx>
        <c:axId val="124177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04071936"/>
        <c:crosses val="autoZero"/>
        <c:auto val="1"/>
        <c:lblAlgn val="ctr"/>
        <c:lblOffset val="100"/>
        <c:noMultiLvlLbl val="0"/>
      </c:catAx>
      <c:valAx>
        <c:axId val="1040719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4177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5.5122391598588276E-2"/>
          <c:y val="0.10279661470887567"/>
          <c:w val="0.73249742534829265"/>
          <c:h val="0.787840091417144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number of residents  who had Gradual Dose Reduction or Dsicontinued HS sedative</c:v>
                </c:pt>
              </c:strCache>
            </c:strRef>
          </c:tx>
          <c:spPr>
            <a:ln w="66675">
              <a:noFill/>
            </a:ln>
          </c:spPr>
          <c:invertIfNegative val="0"/>
          <c:cat>
            <c:strRef>
              <c:f>Sheet1!$B$4:$B$16</c:f>
              <c:strCache>
                <c:ptCount val="13"/>
                <c:pt idx="0">
                  <c:v>Baseline (month/year)</c:v>
                </c:pt>
                <c:pt idx="1">
                  <c:v>Jan-00</c:v>
                </c:pt>
                <c:pt idx="2">
                  <c:v>Jan-00</c:v>
                </c:pt>
                <c:pt idx="3">
                  <c:v>Jan-00</c:v>
                </c:pt>
                <c:pt idx="4">
                  <c:v>Jan-00</c:v>
                </c:pt>
                <c:pt idx="5">
                  <c:v>Jan-00</c:v>
                </c:pt>
                <c:pt idx="6">
                  <c:v>Jan-00</c:v>
                </c:pt>
                <c:pt idx="7">
                  <c:v>Jan-00</c:v>
                </c:pt>
                <c:pt idx="8">
                  <c:v>Jan-00</c:v>
                </c:pt>
                <c:pt idx="9">
                  <c:v>Jan-00</c:v>
                </c:pt>
                <c:pt idx="10">
                  <c:v>Jan-00</c:v>
                </c:pt>
                <c:pt idx="11">
                  <c:v>Jan-00</c:v>
                </c:pt>
                <c:pt idx="12">
                  <c:v>Jan-00</c:v>
                </c:pt>
              </c:strCache>
            </c:strRef>
          </c:cat>
          <c:val>
            <c:numRef>
              <c:f>Sheet1!$D$4:$D$16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Sheet1!$E$3</c:f>
              <c:strCache>
                <c:ptCount val="1"/>
                <c:pt idx="0">
                  <c:v> number of residents with improved night  sleep</c:v>
                </c:pt>
              </c:strCache>
            </c:strRef>
          </c:tx>
          <c:spPr>
            <a:ln w="66675">
              <a:noFill/>
            </a:ln>
          </c:spPr>
          <c:invertIfNegative val="0"/>
          <c:cat>
            <c:strRef>
              <c:f>Sheet1!$B$4:$B$16</c:f>
              <c:strCache>
                <c:ptCount val="13"/>
                <c:pt idx="0">
                  <c:v>Baseline (month/year)</c:v>
                </c:pt>
                <c:pt idx="1">
                  <c:v>Jan-00</c:v>
                </c:pt>
                <c:pt idx="2">
                  <c:v>Jan-00</c:v>
                </c:pt>
                <c:pt idx="3">
                  <c:v>Jan-00</c:v>
                </c:pt>
                <c:pt idx="4">
                  <c:v>Jan-00</c:v>
                </c:pt>
                <c:pt idx="5">
                  <c:v>Jan-00</c:v>
                </c:pt>
                <c:pt idx="6">
                  <c:v>Jan-00</c:v>
                </c:pt>
                <c:pt idx="7">
                  <c:v>Jan-00</c:v>
                </c:pt>
                <c:pt idx="8">
                  <c:v>Jan-00</c:v>
                </c:pt>
                <c:pt idx="9">
                  <c:v>Jan-00</c:v>
                </c:pt>
                <c:pt idx="10">
                  <c:v>Jan-00</c:v>
                </c:pt>
                <c:pt idx="11">
                  <c:v>Jan-00</c:v>
                </c:pt>
                <c:pt idx="12">
                  <c:v>Jan-00</c:v>
                </c:pt>
              </c:strCache>
            </c:strRef>
          </c:cat>
          <c:val>
            <c:numRef>
              <c:f>Sheet1!$E$4:$E$16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Sheet1!$F$3</c:f>
              <c:strCache>
                <c:ptCount val="1"/>
                <c:pt idx="0">
                  <c:v>number of residents with improved verbal/physical  aggression </c:v>
                </c:pt>
              </c:strCache>
            </c:strRef>
          </c:tx>
          <c:spPr>
            <a:ln w="66675">
              <a:noFill/>
            </a:ln>
          </c:spPr>
          <c:invertIfNegative val="0"/>
          <c:cat>
            <c:strRef>
              <c:f>Sheet1!$B$4:$B$16</c:f>
              <c:strCache>
                <c:ptCount val="13"/>
                <c:pt idx="0">
                  <c:v>Baseline (month/year)</c:v>
                </c:pt>
                <c:pt idx="1">
                  <c:v>Jan-00</c:v>
                </c:pt>
                <c:pt idx="2">
                  <c:v>Jan-00</c:v>
                </c:pt>
                <c:pt idx="3">
                  <c:v>Jan-00</c:v>
                </c:pt>
                <c:pt idx="4">
                  <c:v>Jan-00</c:v>
                </c:pt>
                <c:pt idx="5">
                  <c:v>Jan-00</c:v>
                </c:pt>
                <c:pt idx="6">
                  <c:v>Jan-00</c:v>
                </c:pt>
                <c:pt idx="7">
                  <c:v>Jan-00</c:v>
                </c:pt>
                <c:pt idx="8">
                  <c:v>Jan-00</c:v>
                </c:pt>
                <c:pt idx="9">
                  <c:v>Jan-00</c:v>
                </c:pt>
                <c:pt idx="10">
                  <c:v>Jan-00</c:v>
                </c:pt>
                <c:pt idx="11">
                  <c:v>Jan-00</c:v>
                </c:pt>
                <c:pt idx="12">
                  <c:v>Jan-00</c:v>
                </c:pt>
              </c:strCache>
            </c:strRef>
          </c:cat>
          <c:val>
            <c:numRef>
              <c:f>Sheet1!$F$4:$F$16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01760"/>
        <c:axId val="104103296"/>
      </c:barChart>
      <c:catAx>
        <c:axId val="104101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4103296"/>
        <c:crosses val="autoZero"/>
        <c:auto val="1"/>
        <c:lblAlgn val="ctr"/>
        <c:lblOffset val="100"/>
        <c:noMultiLvlLbl val="0"/>
      </c:catAx>
      <c:valAx>
        <c:axId val="10410329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04101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420381336630453"/>
          <c:y val="0.18266417455393832"/>
          <c:w val="0.17690598592531304"/>
          <c:h val="0.6111026273230997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47624</xdr:rowOff>
    </xdr:from>
    <xdr:to>
      <xdr:col>3</xdr:col>
      <xdr:colOff>124497</xdr:colOff>
      <xdr:row>2</xdr:row>
      <xdr:rowOff>57938</xdr:rowOff>
    </xdr:to>
    <xdr:pic>
      <xdr:nvPicPr>
        <xdr:cNvPr id="2" name="Picture 1" descr="http://insite.albertahealthservices.ca/VisualIdentityStandards/mcs-vis-logo-ahs-colou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4"/>
          <a:ext cx="164592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33</xdr:row>
      <xdr:rowOff>123825</xdr:rowOff>
    </xdr:from>
    <xdr:to>
      <xdr:col>14</xdr:col>
      <xdr:colOff>19050</xdr:colOff>
      <xdr:row>62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133351</xdr:colOff>
      <xdr:row>66</xdr:row>
      <xdr:rowOff>190499</xdr:rowOff>
    </xdr:from>
    <xdr:to>
      <xdr:col>13</xdr:col>
      <xdr:colOff>533401</xdr:colOff>
      <xdr:row>94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104775</xdr:colOff>
      <xdr:row>1</xdr:row>
      <xdr:rowOff>66675</xdr:rowOff>
    </xdr:from>
    <xdr:to>
      <xdr:col>27</xdr:col>
      <xdr:colOff>466725</xdr:colOff>
      <xdr:row>31</xdr:row>
      <xdr:rowOff>95251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114300</xdr:colOff>
      <xdr:row>1</xdr:row>
      <xdr:rowOff>47625</xdr:rowOff>
    </xdr:from>
    <xdr:to>
      <xdr:col>13</xdr:col>
      <xdr:colOff>476250</xdr:colOff>
      <xdr:row>31</xdr:row>
      <xdr:rowOff>95251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557355</xdr:colOff>
      <xdr:row>3</xdr:row>
      <xdr:rowOff>116147</xdr:rowOff>
    </xdr:to>
    <xdr:pic>
      <xdr:nvPicPr>
        <xdr:cNvPr id="3" name="Picture 2" descr="http://insite.albertahealthservices.ca/VisualIdentityStandards/mcs-vis-logo-ahs-colou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1643205" cy="497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409574</xdr:colOff>
      <xdr:row>2</xdr:row>
      <xdr:rowOff>190499</xdr:rowOff>
    </xdr:from>
    <xdr:to>
      <xdr:col>15</xdr:col>
      <xdr:colOff>457200</xdr:colOff>
      <xdr:row>29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31</xdr:row>
      <xdr:rowOff>0</xdr:rowOff>
    </xdr:from>
    <xdr:to>
      <xdr:col>15</xdr:col>
      <xdr:colOff>561975</xdr:colOff>
      <xdr:row>60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28575</xdr:rowOff>
    </xdr:from>
    <xdr:to>
      <xdr:col>2</xdr:col>
      <xdr:colOff>455295</xdr:colOff>
      <xdr:row>2</xdr:row>
      <xdr:rowOff>74295</xdr:rowOff>
    </xdr:to>
    <xdr:pic>
      <xdr:nvPicPr>
        <xdr:cNvPr id="2" name="Picture 1" descr="http://insite.albertahealthservices.ca/VisualIdentityStandards/mcs-vis-logo-ahs-colou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28575"/>
          <a:ext cx="164592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workbookViewId="0">
      <selection activeCell="E2" sqref="E2"/>
    </sheetView>
  </sheetViews>
  <sheetFormatPr defaultRowHeight="15" x14ac:dyDescent="0.25"/>
  <cols>
    <col min="2" max="2" width="11.5703125" customWidth="1"/>
    <col min="3" max="3" width="9" customWidth="1"/>
  </cols>
  <sheetData>
    <row r="2" spans="2:4" ht="45" x14ac:dyDescent="0.25">
      <c r="C2" s="23" t="s">
        <v>56</v>
      </c>
      <c r="D2" s="23" t="s">
        <v>31</v>
      </c>
    </row>
    <row r="3" spans="2:4" ht="45" x14ac:dyDescent="0.25">
      <c r="B3" s="99" t="str">
        <f>'AUA Monthly Report'!B7</f>
        <v>Baseline</v>
      </c>
      <c r="C3" s="24" t="str">
        <f>'AUA Monthly Report'!I7</f>
        <v/>
      </c>
      <c r="D3" s="24" t="str">
        <f>'AUA Monthly Report'!M7</f>
        <v/>
      </c>
    </row>
    <row r="4" spans="2:4" x14ac:dyDescent="0.25">
      <c r="B4" s="100" t="str">
        <f>'AUA Monthly Report'!B8</f>
        <v>Month/Year</v>
      </c>
      <c r="C4" s="24" t="str">
        <f>'AUA Monthly Report'!I8</f>
        <v/>
      </c>
      <c r="D4" s="24" t="str">
        <f>'AUA Monthly Report'!M8</f>
        <v/>
      </c>
    </row>
    <row r="5" spans="2:4" x14ac:dyDescent="0.25">
      <c r="B5" s="100" t="str">
        <f>'AUA Monthly Report'!B9</f>
        <v>Month/Year</v>
      </c>
      <c r="C5" s="24" t="str">
        <f>'AUA Monthly Report'!I9</f>
        <v/>
      </c>
      <c r="D5" s="24" t="str">
        <f>'AUA Monthly Report'!M9</f>
        <v/>
      </c>
    </row>
    <row r="6" spans="2:4" x14ac:dyDescent="0.25">
      <c r="B6" s="100" t="str">
        <f>'AUA Monthly Report'!B10</f>
        <v>Month/Year</v>
      </c>
      <c r="C6" s="24" t="str">
        <f>'AUA Monthly Report'!I10</f>
        <v/>
      </c>
      <c r="D6" s="24" t="str">
        <f>'AUA Monthly Report'!M10</f>
        <v/>
      </c>
    </row>
    <row r="7" spans="2:4" x14ac:dyDescent="0.25">
      <c r="B7" s="100" t="str">
        <f>'AUA Monthly Report'!B11</f>
        <v>Month/Year</v>
      </c>
      <c r="C7" s="24" t="str">
        <f>'AUA Monthly Report'!I11</f>
        <v/>
      </c>
      <c r="D7" s="24" t="str">
        <f>'AUA Monthly Report'!M11</f>
        <v/>
      </c>
    </row>
    <row r="8" spans="2:4" x14ac:dyDescent="0.25">
      <c r="B8" s="100" t="str">
        <f>'AUA Monthly Report'!B12</f>
        <v>Month/Year</v>
      </c>
      <c r="C8" s="24" t="str">
        <f>'AUA Monthly Report'!I12</f>
        <v/>
      </c>
      <c r="D8" s="24" t="str">
        <f>'AUA Monthly Report'!M12</f>
        <v/>
      </c>
    </row>
    <row r="9" spans="2:4" x14ac:dyDescent="0.25">
      <c r="B9" s="100" t="str">
        <f>'AUA Monthly Report'!B13</f>
        <v>Month/Year</v>
      </c>
      <c r="C9" s="24" t="str">
        <f>'AUA Monthly Report'!I13</f>
        <v/>
      </c>
      <c r="D9" s="24" t="str">
        <f>'AUA Monthly Report'!M13</f>
        <v/>
      </c>
    </row>
    <row r="10" spans="2:4" x14ac:dyDescent="0.25">
      <c r="B10" s="101" t="str">
        <f>'AUA Monthly Report'!B14</f>
        <v>Month/Year</v>
      </c>
      <c r="C10" s="24" t="str">
        <f>'AUA Monthly Report'!I14</f>
        <v/>
      </c>
      <c r="D10" s="24" t="str">
        <f>'AUA Monthly Report'!M14</f>
        <v/>
      </c>
    </row>
    <row r="11" spans="2:4" x14ac:dyDescent="0.25">
      <c r="B11" s="100" t="str">
        <f>'AUA Monthly Report'!B15</f>
        <v>Month/Year</v>
      </c>
      <c r="C11" s="24" t="str">
        <f>'AUA Monthly Report'!I15</f>
        <v/>
      </c>
      <c r="D11" s="24" t="str">
        <f>'AUA Monthly Report'!M15</f>
        <v/>
      </c>
    </row>
    <row r="12" spans="2:4" x14ac:dyDescent="0.25">
      <c r="B12" s="100" t="str">
        <f>'AUA Monthly Report'!B16</f>
        <v>Month/Year</v>
      </c>
      <c r="C12" s="24" t="str">
        <f>'AUA Monthly Report'!I16</f>
        <v/>
      </c>
      <c r="D12" s="24" t="str">
        <f>'AUA Monthly Report'!M16</f>
        <v/>
      </c>
    </row>
    <row r="13" spans="2:4" x14ac:dyDescent="0.25">
      <c r="B13" s="100" t="str">
        <f>'AUA Monthly Report'!B17</f>
        <v>Month/Year</v>
      </c>
      <c r="C13" s="108" t="str">
        <f>'AUA Monthly Report'!I17</f>
        <v/>
      </c>
      <c r="D13" s="108" t="str">
        <f>'AUA Monthly Report'!M17</f>
        <v/>
      </c>
    </row>
    <row r="14" spans="2:4" x14ac:dyDescent="0.25">
      <c r="B14" s="100" t="str">
        <f>'AUA Monthly Report'!B18</f>
        <v>Month/Year</v>
      </c>
      <c r="C14" s="108" t="str">
        <f>'AUA Monthly Report'!I18</f>
        <v/>
      </c>
      <c r="D14" s="108" t="str">
        <f>'AUA Monthly Report'!M18</f>
        <v/>
      </c>
    </row>
    <row r="15" spans="2:4" x14ac:dyDescent="0.25">
      <c r="B15" s="100" t="str">
        <f>'AUA Monthly Report'!B19</f>
        <v>Month/Year</v>
      </c>
      <c r="C15" s="108" t="str">
        <f>'AUA Monthly Report'!I19</f>
        <v/>
      </c>
      <c r="D15" s="108" t="str">
        <f>'AUA Monthly Report'!M19</f>
        <v/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2:AG25"/>
  <sheetViews>
    <sheetView showGridLines="0" tabSelected="1" zoomScale="70" zoomScaleNormal="70" workbookViewId="0">
      <pane ySplit="6" topLeftCell="A7" activePane="bottomLeft" state="frozen"/>
      <selection pane="bottomLeft" activeCell="Y23" sqref="Y23"/>
    </sheetView>
  </sheetViews>
  <sheetFormatPr defaultRowHeight="15" x14ac:dyDescent="0.25"/>
  <cols>
    <col min="1" max="1" width="2.42578125" customWidth="1"/>
    <col min="2" max="2" width="12.7109375" customWidth="1"/>
    <col min="3" max="3" width="8.42578125" style="11" customWidth="1"/>
    <col min="4" max="4" width="7.42578125" customWidth="1"/>
    <col min="5" max="5" width="9.140625" customWidth="1"/>
    <col min="6" max="6" width="8.28515625" customWidth="1"/>
    <col min="7" max="7" width="9.140625" customWidth="1"/>
    <col min="8" max="8" width="6.7109375" customWidth="1"/>
    <col min="9" max="9" width="11.42578125" customWidth="1"/>
    <col min="10" max="10" width="0.7109375" style="11" customWidth="1"/>
    <col min="11" max="11" width="12.28515625" customWidth="1"/>
    <col min="12" max="12" width="7.28515625" customWidth="1"/>
    <col min="13" max="13" width="8.7109375" customWidth="1"/>
    <col min="14" max="14" width="0.85546875" style="11" customWidth="1"/>
    <col min="15" max="15" width="10.28515625" style="59" customWidth="1"/>
    <col min="16" max="16" width="11.85546875" style="59" customWidth="1"/>
    <col min="17" max="17" width="0.85546875" customWidth="1"/>
    <col min="18" max="18" width="11.42578125" customWidth="1"/>
    <col min="19" max="19" width="12.28515625" customWidth="1"/>
    <col min="20" max="20" width="0.85546875" style="11" customWidth="1"/>
    <col min="21" max="21" width="14.28515625" style="11" customWidth="1"/>
    <col min="22" max="22" width="0.85546875" style="11" customWidth="1"/>
    <col min="23" max="23" width="12.140625" customWidth="1"/>
    <col min="24" max="24" width="1.140625" style="11" customWidth="1"/>
    <col min="25" max="25" width="9.140625" customWidth="1"/>
    <col min="26" max="26" width="9.85546875" customWidth="1"/>
  </cols>
  <sheetData>
    <row r="2" spans="2:33" ht="23.25" x14ac:dyDescent="0.35">
      <c r="G2" s="113" t="s">
        <v>59</v>
      </c>
      <c r="H2" s="113"/>
      <c r="I2" s="113"/>
      <c r="J2" s="59"/>
      <c r="K2" s="112"/>
      <c r="L2" s="113"/>
      <c r="M2" s="113"/>
      <c r="N2" s="59"/>
      <c r="O2" s="58"/>
      <c r="T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2:33" ht="20.25" customHeight="1" x14ac:dyDescent="0.3">
      <c r="B3" s="1"/>
      <c r="D3" s="1"/>
      <c r="E3" s="1"/>
      <c r="F3" s="1"/>
      <c r="G3" s="1"/>
      <c r="H3" s="1"/>
      <c r="I3" s="1"/>
      <c r="K3" s="6"/>
      <c r="L3" s="6"/>
      <c r="M3" s="6"/>
      <c r="O3" s="58"/>
      <c r="Q3" s="1"/>
      <c r="R3" s="1"/>
      <c r="S3" s="1"/>
      <c r="W3" s="1"/>
      <c r="Y3" s="1"/>
      <c r="Z3" s="1"/>
    </row>
    <row r="4" spans="2:33" hidden="1" x14ac:dyDescent="0.25">
      <c r="B4" s="1"/>
      <c r="D4" s="1"/>
      <c r="E4" s="1"/>
      <c r="F4" s="1"/>
      <c r="G4" s="1"/>
      <c r="H4" s="1"/>
      <c r="I4" s="1"/>
      <c r="K4" s="1"/>
      <c r="L4" s="1"/>
      <c r="M4" s="1"/>
      <c r="Q4" s="1"/>
      <c r="R4" s="1"/>
      <c r="S4" s="1"/>
      <c r="W4" s="1"/>
      <c r="Y4" s="1"/>
      <c r="Z4" s="1"/>
    </row>
    <row r="5" spans="2:33" ht="278.25" customHeight="1" x14ac:dyDescent="0.25">
      <c r="B5" s="86" t="s">
        <v>0</v>
      </c>
      <c r="C5" s="134" t="s">
        <v>62</v>
      </c>
      <c r="D5" s="87" t="s">
        <v>1</v>
      </c>
      <c r="E5" s="87" t="s">
        <v>63</v>
      </c>
      <c r="F5" s="87" t="s">
        <v>64</v>
      </c>
      <c r="G5" s="87" t="s">
        <v>51</v>
      </c>
      <c r="H5" s="87" t="s">
        <v>2</v>
      </c>
      <c r="I5" s="87" t="s">
        <v>61</v>
      </c>
      <c r="J5" s="77"/>
      <c r="K5" s="87" t="s">
        <v>45</v>
      </c>
      <c r="L5" s="89" t="s">
        <v>3</v>
      </c>
      <c r="M5" s="87" t="s">
        <v>60</v>
      </c>
      <c r="N5" s="77"/>
      <c r="O5" s="114" t="s">
        <v>50</v>
      </c>
      <c r="P5" s="90" t="s">
        <v>46</v>
      </c>
      <c r="Q5" s="88"/>
      <c r="R5" s="91" t="s">
        <v>55</v>
      </c>
      <c r="S5" s="78" t="s">
        <v>74</v>
      </c>
      <c r="T5" s="77"/>
      <c r="U5" s="79" t="s">
        <v>75</v>
      </c>
      <c r="V5" s="77"/>
      <c r="W5" s="82" t="s">
        <v>54</v>
      </c>
      <c r="X5" s="77"/>
      <c r="Y5" s="80" t="s">
        <v>41</v>
      </c>
      <c r="Z5" s="80" t="s">
        <v>47</v>
      </c>
      <c r="AD5" s="109"/>
      <c r="AG5" s="109"/>
    </row>
    <row r="6" spans="2:33" ht="38.25" x14ac:dyDescent="0.25">
      <c r="B6" s="5"/>
      <c r="C6" s="5"/>
      <c r="D6" s="3" t="s">
        <v>4</v>
      </c>
      <c r="E6" s="3" t="s">
        <v>5</v>
      </c>
      <c r="F6" s="3" t="s">
        <v>6</v>
      </c>
      <c r="G6" s="3" t="s">
        <v>7</v>
      </c>
      <c r="H6" s="4" t="s">
        <v>8</v>
      </c>
      <c r="I6" s="3" t="s">
        <v>9</v>
      </c>
      <c r="J6" s="47"/>
      <c r="K6" s="3" t="s">
        <v>10</v>
      </c>
      <c r="L6" s="4" t="s">
        <v>8</v>
      </c>
      <c r="M6" s="3" t="s">
        <v>9</v>
      </c>
      <c r="N6" s="47"/>
      <c r="O6" s="115" t="s">
        <v>11</v>
      </c>
      <c r="P6" s="33" t="s">
        <v>12</v>
      </c>
      <c r="Q6" s="46"/>
      <c r="R6" s="45" t="s">
        <v>32</v>
      </c>
      <c r="S6" s="33" t="s">
        <v>33</v>
      </c>
      <c r="T6" s="47"/>
      <c r="U6" s="45" t="s">
        <v>34</v>
      </c>
      <c r="V6" s="47"/>
      <c r="W6" s="45" t="s">
        <v>35</v>
      </c>
      <c r="X6" s="47"/>
      <c r="Y6" s="45" t="s">
        <v>36</v>
      </c>
      <c r="Z6" s="45" t="s">
        <v>37</v>
      </c>
      <c r="AA6" s="120"/>
    </row>
    <row r="7" spans="2:33" ht="27" customHeight="1" x14ac:dyDescent="0.25">
      <c r="B7" s="97" t="s">
        <v>80</v>
      </c>
      <c r="C7" s="110"/>
      <c r="D7" s="25"/>
      <c r="E7" s="26"/>
      <c r="F7" s="136" t="str">
        <f t="shared" ref="F7:F19" si="0">IF(D7="","",D7-E7)</f>
        <v/>
      </c>
      <c r="G7" s="29"/>
      <c r="H7" s="139" t="str">
        <f>IF(D7="","",CONCATENATE(G7,"/",F7))</f>
        <v/>
      </c>
      <c r="I7" s="140" t="str">
        <f>IF(D7="","",G7/F7)</f>
        <v/>
      </c>
      <c r="J7" s="51"/>
      <c r="K7" s="31"/>
      <c r="L7" s="145" t="str">
        <f>IF(H7="","",CONCATENATE(K7,"/",G7))</f>
        <v/>
      </c>
      <c r="M7" s="141" t="str">
        <f>IF(H7="","",K7/G7)</f>
        <v/>
      </c>
      <c r="N7" s="51"/>
      <c r="O7" s="116"/>
      <c r="P7" s="34"/>
      <c r="Q7" s="35"/>
      <c r="R7" s="34"/>
      <c r="S7" s="34"/>
      <c r="T7" s="51"/>
      <c r="U7" s="34"/>
      <c r="V7" s="51"/>
      <c r="W7" s="34"/>
      <c r="X7" s="51"/>
      <c r="Y7" s="34"/>
      <c r="Z7" s="36"/>
      <c r="AA7" s="120"/>
    </row>
    <row r="8" spans="2:33" ht="23.1" customHeight="1" x14ac:dyDescent="0.25">
      <c r="B8" s="102" t="s">
        <v>58</v>
      </c>
      <c r="C8" s="111"/>
      <c r="D8" s="27"/>
      <c r="E8" s="28"/>
      <c r="F8" s="136" t="str">
        <f t="shared" si="0"/>
        <v/>
      </c>
      <c r="G8" s="30"/>
      <c r="H8" s="139" t="str">
        <f t="shared" ref="H8:H19" si="1">IF(D8="","",CONCATENATE(G8,"/",F8))</f>
        <v/>
      </c>
      <c r="I8" s="141" t="str">
        <f t="shared" ref="I8:I19" si="2">IF(D8="","",G8/F8)</f>
        <v/>
      </c>
      <c r="J8" s="51"/>
      <c r="K8" s="32"/>
      <c r="L8" s="145" t="str">
        <f t="shared" ref="L8:L19" si="3">IF(H8="","",CONCATENATE(K8,"/",G8))</f>
        <v/>
      </c>
      <c r="M8" s="141" t="str">
        <f t="shared" ref="M8:M19" si="4">IF(H8="","",K8/G8)</f>
        <v/>
      </c>
      <c r="N8" s="51"/>
      <c r="O8" s="60"/>
      <c r="P8" s="37"/>
      <c r="Q8" s="35"/>
      <c r="R8" s="37"/>
      <c r="S8" s="37"/>
      <c r="T8" s="51"/>
      <c r="U8" s="37"/>
      <c r="V8" s="51"/>
      <c r="W8" s="37"/>
      <c r="X8" s="51"/>
      <c r="Y8" s="37"/>
      <c r="Z8" s="38"/>
    </row>
    <row r="9" spans="2:33" ht="23.1" customHeight="1" x14ac:dyDescent="0.25">
      <c r="B9" s="102" t="s">
        <v>58</v>
      </c>
      <c r="C9" s="111"/>
      <c r="D9" s="27"/>
      <c r="E9" s="28"/>
      <c r="F9" s="136" t="str">
        <f t="shared" si="0"/>
        <v/>
      </c>
      <c r="G9" s="30"/>
      <c r="H9" s="139" t="str">
        <f t="shared" si="1"/>
        <v/>
      </c>
      <c r="I9" s="141" t="str">
        <f t="shared" si="2"/>
        <v/>
      </c>
      <c r="J9" s="51"/>
      <c r="K9" s="32"/>
      <c r="L9" s="145" t="str">
        <f t="shared" si="3"/>
        <v/>
      </c>
      <c r="M9" s="141" t="str">
        <f t="shared" si="4"/>
        <v/>
      </c>
      <c r="N9" s="51"/>
      <c r="O9" s="60"/>
      <c r="P9" s="37"/>
      <c r="Q9" s="35"/>
      <c r="R9" s="37"/>
      <c r="S9" s="37"/>
      <c r="T9" s="51"/>
      <c r="U9" s="37"/>
      <c r="V9" s="51"/>
      <c r="W9" s="37"/>
      <c r="X9" s="51"/>
      <c r="Y9" s="37"/>
      <c r="Z9" s="38"/>
      <c r="AD9" s="109"/>
    </row>
    <row r="10" spans="2:33" ht="23.1" customHeight="1" x14ac:dyDescent="0.25">
      <c r="B10" s="102" t="s">
        <v>58</v>
      </c>
      <c r="C10" s="111"/>
      <c r="D10" s="27"/>
      <c r="E10" s="28"/>
      <c r="F10" s="136" t="str">
        <f t="shared" si="0"/>
        <v/>
      </c>
      <c r="G10" s="30"/>
      <c r="H10" s="139" t="str">
        <f t="shared" si="1"/>
        <v/>
      </c>
      <c r="I10" s="141" t="str">
        <f t="shared" si="2"/>
        <v/>
      </c>
      <c r="J10" s="51"/>
      <c r="K10" s="32"/>
      <c r="L10" s="145" t="str">
        <f t="shared" si="3"/>
        <v/>
      </c>
      <c r="M10" s="141" t="str">
        <f t="shared" si="4"/>
        <v/>
      </c>
      <c r="N10" s="51"/>
      <c r="O10" s="60"/>
      <c r="P10" s="37"/>
      <c r="Q10" s="35"/>
      <c r="R10" s="37"/>
      <c r="S10" s="37"/>
      <c r="T10" s="51"/>
      <c r="U10" s="37"/>
      <c r="V10" s="51"/>
      <c r="W10" s="37"/>
      <c r="X10" s="51"/>
      <c r="Y10" s="37"/>
      <c r="Z10" s="38"/>
    </row>
    <row r="11" spans="2:33" ht="23.1" customHeight="1" x14ac:dyDescent="0.25">
      <c r="B11" s="102" t="s">
        <v>58</v>
      </c>
      <c r="C11" s="111"/>
      <c r="D11" s="27"/>
      <c r="E11" s="28"/>
      <c r="F11" s="136" t="str">
        <f t="shared" si="0"/>
        <v/>
      </c>
      <c r="G11" s="30"/>
      <c r="H11" s="139" t="str">
        <f t="shared" si="1"/>
        <v/>
      </c>
      <c r="I11" s="141" t="str">
        <f t="shared" si="2"/>
        <v/>
      </c>
      <c r="J11" s="51"/>
      <c r="K11" s="32"/>
      <c r="L11" s="145" t="str">
        <f t="shared" si="3"/>
        <v/>
      </c>
      <c r="M11" s="141" t="str">
        <f t="shared" si="4"/>
        <v/>
      </c>
      <c r="N11" s="51"/>
      <c r="O11" s="60"/>
      <c r="P11" s="37"/>
      <c r="Q11" s="35"/>
      <c r="R11" s="37"/>
      <c r="S11" s="37"/>
      <c r="T11" s="51"/>
      <c r="U11" s="37"/>
      <c r="V11" s="51"/>
      <c r="W11" s="37"/>
      <c r="X11" s="51"/>
      <c r="Y11" s="37"/>
      <c r="Z11" s="38"/>
    </row>
    <row r="12" spans="2:33" ht="22.5" customHeight="1" x14ac:dyDescent="0.25">
      <c r="B12" s="102" t="s">
        <v>58</v>
      </c>
      <c r="C12" s="111"/>
      <c r="D12" s="27"/>
      <c r="E12" s="92"/>
      <c r="F12" s="136" t="str">
        <f t="shared" si="0"/>
        <v/>
      </c>
      <c r="G12" s="93"/>
      <c r="H12" s="139" t="str">
        <f t="shared" si="1"/>
        <v/>
      </c>
      <c r="I12" s="141" t="str">
        <f t="shared" si="2"/>
        <v/>
      </c>
      <c r="J12" s="51"/>
      <c r="K12" s="94"/>
      <c r="L12" s="145" t="str">
        <f t="shared" si="3"/>
        <v/>
      </c>
      <c r="M12" s="141" t="str">
        <f t="shared" si="4"/>
        <v/>
      </c>
      <c r="N12" s="51"/>
      <c r="O12" s="117"/>
      <c r="P12" s="95"/>
      <c r="Q12" s="35"/>
      <c r="R12" s="95"/>
      <c r="S12" s="95"/>
      <c r="T12" s="51"/>
      <c r="U12" s="95"/>
      <c r="V12" s="51"/>
      <c r="W12" s="95"/>
      <c r="X12" s="51"/>
      <c r="Y12" s="95"/>
      <c r="Z12" s="96"/>
    </row>
    <row r="13" spans="2:33" ht="23.1" customHeight="1" x14ac:dyDescent="0.25">
      <c r="B13" s="102" t="s">
        <v>58</v>
      </c>
      <c r="C13" s="111"/>
      <c r="D13" s="27"/>
      <c r="E13" s="28"/>
      <c r="F13" s="136" t="str">
        <f t="shared" si="0"/>
        <v/>
      </c>
      <c r="G13" s="30"/>
      <c r="H13" s="139" t="str">
        <f t="shared" si="1"/>
        <v/>
      </c>
      <c r="I13" s="141" t="str">
        <f t="shared" si="2"/>
        <v/>
      </c>
      <c r="J13" s="51"/>
      <c r="K13" s="32"/>
      <c r="L13" s="145" t="str">
        <f t="shared" si="3"/>
        <v/>
      </c>
      <c r="M13" s="141" t="str">
        <f t="shared" si="4"/>
        <v/>
      </c>
      <c r="N13" s="51"/>
      <c r="O13" s="60"/>
      <c r="P13" s="37"/>
      <c r="Q13" s="35"/>
      <c r="R13" s="37"/>
      <c r="S13" s="37"/>
      <c r="T13" s="51"/>
      <c r="U13" s="37"/>
      <c r="V13" s="51"/>
      <c r="W13" s="37"/>
      <c r="X13" s="51"/>
      <c r="Y13" s="37"/>
      <c r="Z13" s="38"/>
      <c r="AC13" s="109"/>
    </row>
    <row r="14" spans="2:33" ht="23.1" customHeight="1" x14ac:dyDescent="0.25">
      <c r="B14" s="102" t="s">
        <v>58</v>
      </c>
      <c r="C14" s="111"/>
      <c r="D14" s="27"/>
      <c r="E14" s="28"/>
      <c r="F14" s="136" t="str">
        <f t="shared" si="0"/>
        <v/>
      </c>
      <c r="G14" s="30"/>
      <c r="H14" s="139" t="str">
        <f t="shared" si="1"/>
        <v/>
      </c>
      <c r="I14" s="141" t="str">
        <f t="shared" si="2"/>
        <v/>
      </c>
      <c r="J14" s="51"/>
      <c r="K14" s="32"/>
      <c r="L14" s="145" t="str">
        <f t="shared" si="3"/>
        <v/>
      </c>
      <c r="M14" s="141" t="str">
        <f t="shared" si="4"/>
        <v/>
      </c>
      <c r="N14" s="51"/>
      <c r="O14" s="60"/>
      <c r="P14" s="37"/>
      <c r="Q14" s="35"/>
      <c r="R14" s="37"/>
      <c r="S14" s="37"/>
      <c r="T14" s="51"/>
      <c r="U14" s="37"/>
      <c r="V14" s="51"/>
      <c r="W14" s="37"/>
      <c r="X14" s="51"/>
      <c r="Y14" s="37"/>
      <c r="Z14" s="38"/>
      <c r="AD14" s="109"/>
    </row>
    <row r="15" spans="2:33" ht="23.1" customHeight="1" x14ac:dyDescent="0.25">
      <c r="B15" s="102" t="s">
        <v>58</v>
      </c>
      <c r="C15" s="111"/>
      <c r="D15" s="27"/>
      <c r="E15" s="28"/>
      <c r="F15" s="136" t="str">
        <f t="shared" si="0"/>
        <v/>
      </c>
      <c r="G15" s="30"/>
      <c r="H15" s="139" t="str">
        <f t="shared" si="1"/>
        <v/>
      </c>
      <c r="I15" s="141" t="str">
        <f t="shared" si="2"/>
        <v/>
      </c>
      <c r="J15" s="51"/>
      <c r="K15" s="32"/>
      <c r="L15" s="145" t="str">
        <f t="shared" si="3"/>
        <v/>
      </c>
      <c r="M15" s="141" t="str">
        <f t="shared" si="4"/>
        <v/>
      </c>
      <c r="N15" s="51"/>
      <c r="O15" s="60"/>
      <c r="P15" s="37"/>
      <c r="Q15" s="35"/>
      <c r="R15" s="37"/>
      <c r="S15" s="37"/>
      <c r="T15" s="51"/>
      <c r="U15" s="37"/>
      <c r="V15" s="51"/>
      <c r="W15" s="37"/>
      <c r="X15" s="51"/>
      <c r="Y15" s="37"/>
      <c r="Z15" s="38"/>
    </row>
    <row r="16" spans="2:33" ht="23.1" customHeight="1" x14ac:dyDescent="0.25">
      <c r="B16" s="102" t="s">
        <v>58</v>
      </c>
      <c r="C16" s="111"/>
      <c r="D16" s="27"/>
      <c r="E16" s="104"/>
      <c r="F16" s="137" t="str">
        <f t="shared" si="0"/>
        <v/>
      </c>
      <c r="G16" s="105"/>
      <c r="H16" s="142" t="str">
        <f t="shared" si="1"/>
        <v/>
      </c>
      <c r="I16" s="143" t="str">
        <f t="shared" si="2"/>
        <v/>
      </c>
      <c r="J16" s="52"/>
      <c r="K16" s="42"/>
      <c r="L16" s="146" t="str">
        <f t="shared" si="3"/>
        <v/>
      </c>
      <c r="M16" s="147" t="str">
        <f t="shared" si="4"/>
        <v/>
      </c>
      <c r="N16" s="52"/>
      <c r="O16" s="60"/>
      <c r="P16" s="41"/>
      <c r="Q16" s="35"/>
      <c r="R16" s="39"/>
      <c r="S16" s="40"/>
      <c r="T16" s="52"/>
      <c r="U16" s="40"/>
      <c r="V16" s="52"/>
      <c r="W16" s="41"/>
      <c r="X16" s="52"/>
      <c r="Y16" s="39"/>
      <c r="Z16" s="40"/>
      <c r="AB16" s="109"/>
    </row>
    <row r="17" spans="2:27" s="11" customFormat="1" ht="23.1" customHeight="1" x14ac:dyDescent="0.25">
      <c r="B17" s="102" t="s">
        <v>58</v>
      </c>
      <c r="C17" s="111"/>
      <c r="D17" s="27"/>
      <c r="E17" s="28"/>
      <c r="F17" s="137" t="str">
        <f t="shared" si="0"/>
        <v/>
      </c>
      <c r="G17" s="30"/>
      <c r="H17" s="142" t="str">
        <f t="shared" si="1"/>
        <v/>
      </c>
      <c r="I17" s="143" t="str">
        <f t="shared" si="2"/>
        <v/>
      </c>
      <c r="J17" s="52"/>
      <c r="K17" s="32"/>
      <c r="L17" s="146" t="str">
        <f t="shared" si="3"/>
        <v/>
      </c>
      <c r="M17" s="147" t="str">
        <f t="shared" si="4"/>
        <v/>
      </c>
      <c r="N17" s="52"/>
      <c r="O17" s="37"/>
      <c r="P17" s="41"/>
      <c r="Q17" s="35"/>
      <c r="R17" s="103"/>
      <c r="S17" s="41"/>
      <c r="T17" s="52"/>
      <c r="U17" s="40"/>
      <c r="V17" s="52"/>
      <c r="W17" s="41"/>
      <c r="X17" s="52"/>
      <c r="Y17" s="103"/>
      <c r="Z17" s="40"/>
    </row>
    <row r="18" spans="2:27" s="11" customFormat="1" ht="23.1" customHeight="1" x14ac:dyDescent="0.25">
      <c r="B18" s="102" t="s">
        <v>58</v>
      </c>
      <c r="C18" s="111"/>
      <c r="D18" s="27"/>
      <c r="E18" s="28"/>
      <c r="F18" s="137" t="str">
        <f t="shared" si="0"/>
        <v/>
      </c>
      <c r="G18" s="30"/>
      <c r="H18" s="142" t="str">
        <f t="shared" si="1"/>
        <v/>
      </c>
      <c r="I18" s="143" t="str">
        <f t="shared" si="2"/>
        <v/>
      </c>
      <c r="J18" s="52"/>
      <c r="K18" s="32"/>
      <c r="L18" s="146" t="str">
        <f t="shared" si="3"/>
        <v/>
      </c>
      <c r="M18" s="147" t="str">
        <f t="shared" si="4"/>
        <v/>
      </c>
      <c r="N18" s="52"/>
      <c r="O18" s="37"/>
      <c r="P18" s="41"/>
      <c r="Q18" s="35"/>
      <c r="R18" s="103"/>
      <c r="S18" s="41"/>
      <c r="T18" s="52"/>
      <c r="U18" s="40"/>
      <c r="V18" s="52"/>
      <c r="W18" s="41"/>
      <c r="X18" s="52"/>
      <c r="Y18" s="103"/>
      <c r="Z18" s="40"/>
    </row>
    <row r="19" spans="2:27" s="11" customFormat="1" ht="23.1" customHeight="1" x14ac:dyDescent="0.25">
      <c r="B19" s="102" t="s">
        <v>58</v>
      </c>
      <c r="C19" s="111"/>
      <c r="D19" s="27"/>
      <c r="E19" s="28"/>
      <c r="F19" s="138" t="str">
        <f t="shared" si="0"/>
        <v/>
      </c>
      <c r="G19" s="30"/>
      <c r="H19" s="144" t="str">
        <f t="shared" si="1"/>
        <v/>
      </c>
      <c r="I19" s="141" t="str">
        <f t="shared" si="2"/>
        <v/>
      </c>
      <c r="J19" s="52"/>
      <c r="K19" s="32"/>
      <c r="L19" s="146" t="str">
        <f t="shared" si="3"/>
        <v/>
      </c>
      <c r="M19" s="147" t="str">
        <f t="shared" si="4"/>
        <v/>
      </c>
      <c r="N19" s="52"/>
      <c r="O19" s="37"/>
      <c r="P19" s="41"/>
      <c r="Q19" s="35"/>
      <c r="R19" s="103"/>
      <c r="S19" s="41"/>
      <c r="T19" s="52"/>
      <c r="U19" s="40"/>
      <c r="V19" s="52"/>
      <c r="W19" s="41"/>
      <c r="X19" s="52"/>
      <c r="Y19" s="103"/>
      <c r="Z19" s="40"/>
    </row>
    <row r="20" spans="2:27" ht="23.1" customHeight="1" x14ac:dyDescent="0.25">
      <c r="B20" s="8" t="s">
        <v>13</v>
      </c>
      <c r="C20" s="118"/>
      <c r="D20" s="119"/>
      <c r="E20" s="106"/>
      <c r="F20" s="106"/>
      <c r="G20" s="106"/>
      <c r="H20" s="106"/>
      <c r="I20" s="107" t="s">
        <v>14</v>
      </c>
      <c r="J20" s="53"/>
      <c r="K20" s="106"/>
      <c r="L20" s="106"/>
      <c r="M20" s="9">
        <v>1</v>
      </c>
      <c r="N20" s="53"/>
      <c r="O20" s="61"/>
      <c r="P20" s="62">
        <v>1</v>
      </c>
      <c r="Q20" s="2"/>
      <c r="R20" s="10"/>
      <c r="S20" s="9">
        <v>1</v>
      </c>
      <c r="T20" s="53"/>
      <c r="U20" s="127" t="s">
        <v>79</v>
      </c>
      <c r="V20" s="53"/>
      <c r="W20" s="9">
        <v>1</v>
      </c>
      <c r="X20" s="53"/>
      <c r="Y20" s="10"/>
      <c r="Z20" s="127">
        <v>1</v>
      </c>
    </row>
    <row r="21" spans="2:27" x14ac:dyDescent="0.25">
      <c r="K21" s="7"/>
    </row>
    <row r="22" spans="2:27" ht="15.75" x14ac:dyDescent="0.25">
      <c r="B22" s="76" t="s">
        <v>48</v>
      </c>
      <c r="C22" s="76"/>
      <c r="D22" s="11"/>
      <c r="E22" s="11"/>
      <c r="F22" s="11"/>
      <c r="G22" s="11"/>
      <c r="H22" s="11"/>
      <c r="I22" s="11"/>
      <c r="K22" s="11"/>
      <c r="L22" s="11"/>
      <c r="M22" s="11"/>
      <c r="Q22" s="11"/>
      <c r="R22" s="11"/>
      <c r="S22" s="11"/>
      <c r="W22" s="11"/>
      <c r="Y22" s="11"/>
      <c r="Z22" s="11"/>
      <c r="AA22" s="11"/>
    </row>
    <row r="23" spans="2:27" x14ac:dyDescent="0.25">
      <c r="B23" s="11"/>
      <c r="D23" s="11"/>
      <c r="E23" s="11"/>
      <c r="F23" s="11"/>
      <c r="G23" s="11"/>
      <c r="H23" s="11"/>
      <c r="I23" s="11"/>
      <c r="K23" s="11"/>
      <c r="L23" s="11"/>
      <c r="M23" s="11"/>
      <c r="Q23" s="11"/>
      <c r="R23" s="11"/>
      <c r="S23" s="11"/>
      <c r="W23" s="98" t="s">
        <v>78</v>
      </c>
      <c r="Y23" s="135">
        <v>42217</v>
      </c>
      <c r="Z23" s="11"/>
      <c r="AA23" s="11"/>
    </row>
    <row r="25" spans="2:27" x14ac:dyDescent="0.25">
      <c r="K25" s="109"/>
    </row>
  </sheetData>
  <sheetProtection password="DEF6" sheet="1" objects="1" scenarios="1" formatCells="0"/>
  <pageMargins left="0.3" right="0.17" top="0.54" bottom="0.31" header="0.3" footer="0.3"/>
  <pageSetup paperSize="5" scale="61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P60"/>
  <sheetViews>
    <sheetView topLeftCell="P7" zoomScale="130" zoomScaleNormal="130" workbookViewId="0">
      <selection activeCell="P60" sqref="P60"/>
    </sheetView>
  </sheetViews>
  <sheetFormatPr defaultRowHeight="15" x14ac:dyDescent="0.25"/>
  <sheetData>
    <row r="60" spans="16:16" x14ac:dyDescent="0.25">
      <c r="P60" s="7"/>
    </row>
  </sheetData>
  <pageMargins left="0.21" right="0.16" top="0.75" bottom="1.02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Z26"/>
  <sheetViews>
    <sheetView showGridLines="0" workbookViewId="0">
      <selection activeCell="D25" sqref="D25"/>
    </sheetView>
  </sheetViews>
  <sheetFormatPr defaultRowHeight="15" x14ac:dyDescent="0.25"/>
  <cols>
    <col min="1" max="1" width="16.28515625" customWidth="1"/>
    <col min="2" max="2" width="11.85546875" customWidth="1"/>
    <col min="3" max="3" width="13.140625" customWidth="1"/>
    <col min="4" max="4" width="13.140625" style="11" customWidth="1"/>
    <col min="5" max="5" width="16.28515625" customWidth="1"/>
    <col min="6" max="6" width="14.85546875" customWidth="1"/>
    <col min="7" max="7" width="15.42578125" customWidth="1"/>
    <col min="8" max="9" width="15.42578125" style="11" customWidth="1"/>
    <col min="10" max="10" width="15.42578125" style="59" customWidth="1"/>
    <col min="11" max="13" width="15.42578125" style="11" customWidth="1"/>
  </cols>
  <sheetData>
    <row r="1" spans="1:26" x14ac:dyDescent="0.25">
      <c r="C1" s="59"/>
      <c r="D1" s="59"/>
      <c r="E1" s="59"/>
      <c r="F1" s="59"/>
      <c r="G1" s="59"/>
      <c r="H1" s="59"/>
      <c r="I1" s="59"/>
      <c r="K1" s="59"/>
      <c r="L1" s="59"/>
      <c r="M1" s="59"/>
      <c r="N1" s="59"/>
      <c r="O1" s="59"/>
      <c r="P1" s="59"/>
      <c r="Q1" s="59"/>
      <c r="R1" s="59"/>
    </row>
    <row r="2" spans="1:26" x14ac:dyDescent="0.25">
      <c r="C2" s="59"/>
      <c r="D2" s="59"/>
      <c r="E2" s="59"/>
      <c r="F2" s="59"/>
      <c r="G2" s="59"/>
      <c r="H2" s="59"/>
      <c r="I2" s="59"/>
      <c r="K2" s="59"/>
      <c r="L2" s="59"/>
      <c r="M2" s="59"/>
      <c r="N2" s="59"/>
      <c r="O2" s="59"/>
      <c r="P2" s="59"/>
      <c r="Q2" s="59"/>
      <c r="R2" s="59"/>
    </row>
    <row r="3" spans="1:26" x14ac:dyDescent="0.25">
      <c r="C3" s="59"/>
      <c r="D3" s="59"/>
      <c r="E3" s="59"/>
      <c r="F3" s="59"/>
      <c r="G3" s="59"/>
      <c r="H3" s="59"/>
      <c r="I3" s="59"/>
      <c r="K3" s="59"/>
      <c r="L3" s="59"/>
      <c r="M3" s="59"/>
      <c r="N3" s="59"/>
      <c r="O3" s="59"/>
      <c r="P3" s="59"/>
      <c r="Q3" s="59"/>
      <c r="R3" s="59"/>
    </row>
    <row r="4" spans="1:26" x14ac:dyDescent="0.25">
      <c r="C4" s="59"/>
      <c r="D4" s="59"/>
      <c r="E4" s="59"/>
      <c r="F4" s="59"/>
      <c r="G4" s="59"/>
      <c r="H4" s="59"/>
      <c r="I4" s="59"/>
      <c r="K4" s="59"/>
      <c r="L4" s="59"/>
      <c r="M4" s="59"/>
      <c r="N4" s="59"/>
      <c r="O4" s="59"/>
      <c r="P4" s="59"/>
      <c r="Q4" s="59"/>
      <c r="R4" s="59"/>
    </row>
    <row r="5" spans="1:26" x14ac:dyDescent="0.25">
      <c r="C5" s="59"/>
      <c r="D5" s="59"/>
      <c r="E5" s="59"/>
      <c r="F5" s="59"/>
      <c r="G5" s="59"/>
      <c r="H5" s="59"/>
      <c r="I5" s="59"/>
      <c r="K5" s="59"/>
      <c r="L5" s="59"/>
      <c r="M5" s="59"/>
      <c r="N5" s="59"/>
      <c r="O5" s="59"/>
      <c r="P5" s="59"/>
      <c r="Q5" s="59"/>
      <c r="R5" s="59"/>
    </row>
    <row r="6" spans="1:26" ht="235.5" customHeight="1" x14ac:dyDescent="0.25">
      <c r="A6" s="86" t="s">
        <v>0</v>
      </c>
      <c r="B6" s="128" t="s">
        <v>1</v>
      </c>
      <c r="C6" s="128" t="s">
        <v>71</v>
      </c>
      <c r="D6" s="128" t="s">
        <v>72</v>
      </c>
      <c r="E6" s="128" t="s">
        <v>73</v>
      </c>
      <c r="F6" s="128" t="s">
        <v>66</v>
      </c>
      <c r="G6" s="128" t="s">
        <v>76</v>
      </c>
      <c r="H6" s="128"/>
      <c r="I6" s="128"/>
      <c r="J6" s="128"/>
      <c r="K6" s="128"/>
      <c r="L6" s="59"/>
      <c r="M6" s="59"/>
      <c r="N6" s="59"/>
      <c r="O6" s="59"/>
      <c r="P6" s="59"/>
      <c r="Q6" s="59"/>
      <c r="R6" s="129"/>
      <c r="S6" s="59"/>
      <c r="T6" s="59"/>
      <c r="U6" s="59"/>
      <c r="V6" s="59"/>
      <c r="W6" s="59"/>
      <c r="X6" s="59"/>
      <c r="Y6" s="59"/>
      <c r="Z6" s="59"/>
    </row>
    <row r="7" spans="1:26" ht="15.75" x14ac:dyDescent="0.25">
      <c r="A7" s="5"/>
      <c r="B7" s="3" t="s">
        <v>4</v>
      </c>
      <c r="C7" s="3" t="s">
        <v>5</v>
      </c>
      <c r="D7" s="3" t="s">
        <v>9</v>
      </c>
      <c r="E7" s="3" t="s">
        <v>65</v>
      </c>
      <c r="F7" s="3" t="s">
        <v>7</v>
      </c>
      <c r="G7" s="3" t="s">
        <v>10</v>
      </c>
      <c r="H7" s="33"/>
      <c r="I7" s="33"/>
      <c r="J7" s="33"/>
      <c r="K7" s="33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30" x14ac:dyDescent="0.25">
      <c r="A8" s="97" t="s">
        <v>57</v>
      </c>
      <c r="B8" s="25"/>
      <c r="C8" s="25"/>
      <c r="D8" s="131"/>
      <c r="E8" s="25"/>
      <c r="F8" s="25"/>
      <c r="G8" s="25"/>
      <c r="H8" s="25"/>
      <c r="I8" s="25"/>
      <c r="J8" s="25"/>
      <c r="K8" s="25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x14ac:dyDescent="0.25">
      <c r="A9" s="102"/>
      <c r="B9" s="27"/>
      <c r="C9" s="27"/>
      <c r="D9" s="132"/>
      <c r="E9" s="27"/>
      <c r="F9" s="27"/>
      <c r="G9" s="27"/>
      <c r="H9" s="27"/>
      <c r="I9" s="27"/>
      <c r="J9" s="27"/>
      <c r="K9" s="27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 x14ac:dyDescent="0.25">
      <c r="A10" s="102"/>
      <c r="B10" s="27"/>
      <c r="C10" s="27"/>
      <c r="D10" s="132"/>
      <c r="E10" s="27"/>
      <c r="F10" s="27"/>
      <c r="G10" s="27"/>
      <c r="H10" s="27"/>
      <c r="I10" s="27"/>
      <c r="J10" s="27"/>
      <c r="K10" s="27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1:26" x14ac:dyDescent="0.25">
      <c r="A11" s="102"/>
      <c r="B11" s="27"/>
      <c r="C11" s="27"/>
      <c r="D11" s="132"/>
      <c r="E11" s="27"/>
      <c r="F11" s="27"/>
      <c r="G11" s="27"/>
      <c r="H11" s="27"/>
      <c r="I11" s="27"/>
      <c r="J11" s="27"/>
      <c r="K11" s="27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26" x14ac:dyDescent="0.25">
      <c r="A12" s="102"/>
      <c r="B12" s="27"/>
      <c r="C12" s="27"/>
      <c r="D12" s="132"/>
      <c r="E12" s="27"/>
      <c r="F12" s="27"/>
      <c r="G12" s="27"/>
      <c r="H12" s="27"/>
      <c r="I12" s="27"/>
      <c r="J12" s="27"/>
      <c r="K12" s="27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x14ac:dyDescent="0.25">
      <c r="A13" s="102"/>
      <c r="B13" s="27"/>
      <c r="C13" s="27"/>
      <c r="D13" s="132"/>
      <c r="E13" s="27"/>
      <c r="F13" s="27"/>
      <c r="G13" s="27"/>
      <c r="H13" s="27"/>
      <c r="I13" s="27"/>
      <c r="J13" s="27"/>
      <c r="K13" s="27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26" x14ac:dyDescent="0.25">
      <c r="A14" s="102"/>
      <c r="B14" s="27"/>
      <c r="C14" s="27"/>
      <c r="D14" s="132"/>
      <c r="E14" s="27"/>
      <c r="F14" s="27"/>
      <c r="G14" s="27"/>
      <c r="H14" s="27"/>
      <c r="I14" s="27"/>
      <c r="J14" s="27"/>
      <c r="K14" s="27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26" x14ac:dyDescent="0.25">
      <c r="A15" s="102"/>
      <c r="B15" s="27"/>
      <c r="C15" s="27"/>
      <c r="D15" s="132"/>
      <c r="E15" s="27"/>
      <c r="F15" s="27"/>
      <c r="G15" s="27"/>
      <c r="H15" s="27"/>
      <c r="I15" s="27"/>
      <c r="J15" s="27"/>
      <c r="K15" s="27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26" x14ac:dyDescent="0.25">
      <c r="A16" s="102"/>
      <c r="B16" s="27"/>
      <c r="C16" s="27"/>
      <c r="D16" s="132"/>
      <c r="E16" s="27"/>
      <c r="F16" s="27"/>
      <c r="G16" s="27"/>
      <c r="H16" s="27"/>
      <c r="I16" s="27"/>
      <c r="J16" s="27"/>
      <c r="K16" s="27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x14ac:dyDescent="0.25">
      <c r="A17" s="102"/>
      <c r="B17" s="27"/>
      <c r="C17" s="27"/>
      <c r="D17" s="132"/>
      <c r="E17" s="27"/>
      <c r="F17" s="27"/>
      <c r="G17" s="27"/>
      <c r="H17" s="27"/>
      <c r="I17" s="27"/>
      <c r="J17" s="27"/>
      <c r="K17" s="27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26" x14ac:dyDescent="0.25">
      <c r="A18" s="102"/>
      <c r="B18" s="27"/>
      <c r="C18" s="27"/>
      <c r="D18" s="132"/>
      <c r="E18" s="27"/>
      <c r="F18" s="27"/>
      <c r="G18" s="27"/>
      <c r="H18" s="27"/>
      <c r="I18" s="27"/>
      <c r="J18" s="27"/>
      <c r="K18" s="27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spans="1:26" x14ac:dyDescent="0.25">
      <c r="A19" s="102"/>
      <c r="B19" s="27"/>
      <c r="C19" s="27"/>
      <c r="D19" s="132"/>
      <c r="E19" s="27"/>
      <c r="F19" s="27"/>
      <c r="G19" s="27"/>
      <c r="H19" s="27"/>
      <c r="I19" s="27"/>
      <c r="J19" s="27"/>
      <c r="K19" s="27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spans="1:26" x14ac:dyDescent="0.25">
      <c r="A20" s="102"/>
      <c r="B20" s="27"/>
      <c r="C20" s="27"/>
      <c r="D20" s="132"/>
      <c r="E20" s="27"/>
      <c r="F20" s="27"/>
      <c r="G20" s="27"/>
      <c r="H20" s="27"/>
      <c r="I20" s="27"/>
      <c r="J20" s="27"/>
      <c r="K20" s="27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</row>
    <row r="21" spans="1:26" x14ac:dyDescent="0.25">
      <c r="A21" s="8" t="s">
        <v>13</v>
      </c>
      <c r="B21" s="122"/>
      <c r="C21" s="122"/>
      <c r="D21" s="122"/>
      <c r="E21" s="122"/>
      <c r="F21" s="122"/>
      <c r="G21" s="122"/>
      <c r="H21" s="130"/>
      <c r="I21" s="130"/>
      <c r="J21" s="130"/>
      <c r="K21" s="130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spans="1:26" x14ac:dyDescent="0.25">
      <c r="A22" s="59"/>
      <c r="B22" s="59"/>
      <c r="C22" s="59"/>
      <c r="D22" s="59"/>
      <c r="E22" s="59"/>
      <c r="F22" s="59"/>
      <c r="G22" s="59"/>
      <c r="H22" s="59"/>
      <c r="I22" s="59"/>
      <c r="K22" s="59"/>
    </row>
    <row r="23" spans="1:26" x14ac:dyDescent="0.25">
      <c r="A23" s="133" t="s">
        <v>48</v>
      </c>
      <c r="B23" s="59"/>
      <c r="C23" s="59"/>
      <c r="D23" s="59"/>
      <c r="E23" s="59"/>
      <c r="F23" s="59"/>
      <c r="G23" s="59"/>
      <c r="H23" s="59"/>
      <c r="I23" s="59"/>
      <c r="K23" s="59"/>
    </row>
    <row r="24" spans="1:26" x14ac:dyDescent="0.25">
      <c r="A24" s="59"/>
      <c r="B24" s="59"/>
      <c r="C24" s="59"/>
      <c r="D24" s="59"/>
      <c r="E24" s="59"/>
      <c r="F24" s="59"/>
      <c r="G24" s="59"/>
      <c r="H24" s="129" t="s">
        <v>77</v>
      </c>
      <c r="I24" s="59"/>
      <c r="K24" s="59"/>
    </row>
    <row r="25" spans="1:26" x14ac:dyDescent="0.25">
      <c r="A25" s="59"/>
      <c r="B25" s="59"/>
      <c r="C25" s="59"/>
      <c r="D25" s="59"/>
      <c r="E25" s="59"/>
      <c r="F25" s="59"/>
      <c r="G25" s="59"/>
      <c r="H25" s="59"/>
      <c r="I25" s="59"/>
      <c r="K25" s="59"/>
    </row>
    <row r="26" spans="1:26" x14ac:dyDescent="0.25">
      <c r="A26" s="59"/>
      <c r="B26" s="59"/>
      <c r="C26" s="59"/>
      <c r="D26" s="59"/>
      <c r="E26" s="59"/>
      <c r="F26" s="59"/>
      <c r="G26" s="59"/>
      <c r="H26" s="59"/>
      <c r="I26" s="59"/>
      <c r="K26" s="59"/>
    </row>
  </sheetData>
  <sheetProtection password="DEF6" sheet="1" objects="1" scenarios="1" formatCells="0" formatColumns="0" formatRows="0" insertColumns="0" insertRows="0" deleteColumns="0" deleteRows="0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6"/>
  <sheetViews>
    <sheetView workbookViewId="0">
      <selection activeCell="Q10" sqref="Q10"/>
    </sheetView>
  </sheetViews>
  <sheetFormatPr defaultRowHeight="15" x14ac:dyDescent="0.25"/>
  <cols>
    <col min="2" max="2" width="12.28515625" customWidth="1"/>
    <col min="3" max="3" width="9.140625" customWidth="1"/>
  </cols>
  <sheetData>
    <row r="3" spans="2:9" ht="60" customHeight="1" x14ac:dyDescent="0.25">
      <c r="B3" s="11"/>
      <c r="C3" s="124" t="s">
        <v>67</v>
      </c>
      <c r="D3" s="124" t="s">
        <v>68</v>
      </c>
      <c r="E3" s="125" t="s">
        <v>69</v>
      </c>
      <c r="F3" s="126" t="s">
        <v>70</v>
      </c>
    </row>
    <row r="4" spans="2:9" ht="45" x14ac:dyDescent="0.25">
      <c r="B4" s="99" t="str">
        <f>'SLEEP Measures'!A8</f>
        <v>Baseline (month/year)</v>
      </c>
      <c r="C4" s="24">
        <f>'SLEEP Measures'!D8</f>
        <v>0</v>
      </c>
      <c r="D4" s="121">
        <f>'SLEEP Measures'!E8</f>
        <v>0</v>
      </c>
      <c r="E4" s="121">
        <f>'SLEEP Measures'!F8</f>
        <v>0</v>
      </c>
      <c r="F4" s="121">
        <f>'SLEEP Measures'!G8</f>
        <v>0</v>
      </c>
    </row>
    <row r="5" spans="2:9" x14ac:dyDescent="0.25">
      <c r="B5" s="100">
        <f>'SLEEP Measures'!A9</f>
        <v>0</v>
      </c>
      <c r="C5" s="24">
        <f>'SLEEP Measures'!D9</f>
        <v>0</v>
      </c>
      <c r="D5" s="121">
        <f>'SLEEP Measures'!E9</f>
        <v>0</v>
      </c>
      <c r="E5" s="121">
        <f>'SLEEP Measures'!F9</f>
        <v>0</v>
      </c>
      <c r="F5" s="121">
        <f>'SLEEP Measures'!G9</f>
        <v>0</v>
      </c>
    </row>
    <row r="6" spans="2:9" x14ac:dyDescent="0.25">
      <c r="B6" s="100">
        <f>'SLEEP Measures'!A10</f>
        <v>0</v>
      </c>
      <c r="C6" s="24">
        <f>'SLEEP Measures'!D10</f>
        <v>0</v>
      </c>
      <c r="D6" s="121">
        <f>'SLEEP Measures'!E10</f>
        <v>0</v>
      </c>
      <c r="E6" s="121">
        <f>'SLEEP Measures'!F10</f>
        <v>0</v>
      </c>
      <c r="F6" s="121">
        <f>'SLEEP Measures'!G10</f>
        <v>0</v>
      </c>
    </row>
    <row r="7" spans="2:9" x14ac:dyDescent="0.25">
      <c r="B7" s="100">
        <f>'SLEEP Measures'!A11</f>
        <v>0</v>
      </c>
      <c r="C7" s="24">
        <f>'SLEEP Measures'!D11</f>
        <v>0</v>
      </c>
      <c r="D7" s="121">
        <f>'SLEEP Measures'!E11</f>
        <v>0</v>
      </c>
      <c r="E7" s="121">
        <f>'SLEEP Measures'!F11</f>
        <v>0</v>
      </c>
      <c r="F7" s="121">
        <f>'SLEEP Measures'!G11</f>
        <v>0</v>
      </c>
    </row>
    <row r="8" spans="2:9" x14ac:dyDescent="0.25">
      <c r="B8" s="100">
        <f>'SLEEP Measures'!A12</f>
        <v>0</v>
      </c>
      <c r="C8" s="24">
        <f>'SLEEP Measures'!D12</f>
        <v>0</v>
      </c>
      <c r="D8" s="121">
        <f>'SLEEP Measures'!E12</f>
        <v>0</v>
      </c>
      <c r="E8" s="121">
        <f>'SLEEP Measures'!F12</f>
        <v>0</v>
      </c>
      <c r="F8" s="121">
        <f>'SLEEP Measures'!G12</f>
        <v>0</v>
      </c>
    </row>
    <row r="9" spans="2:9" x14ac:dyDescent="0.25">
      <c r="B9" s="100">
        <f>'SLEEP Measures'!A13</f>
        <v>0</v>
      </c>
      <c r="C9" s="24">
        <f>'SLEEP Measures'!D13</f>
        <v>0</v>
      </c>
      <c r="D9" s="121">
        <f>'SLEEP Measures'!E13</f>
        <v>0</v>
      </c>
      <c r="E9" s="121">
        <f>'SLEEP Measures'!F13</f>
        <v>0</v>
      </c>
      <c r="F9" s="121">
        <f>'SLEEP Measures'!G13</f>
        <v>0</v>
      </c>
    </row>
    <row r="10" spans="2:9" x14ac:dyDescent="0.25">
      <c r="B10" s="100">
        <f>'SLEEP Measures'!A14</f>
        <v>0</v>
      </c>
      <c r="C10" s="24">
        <f>'SLEEP Measures'!D14</f>
        <v>0</v>
      </c>
      <c r="D10" s="121">
        <f>'SLEEP Measures'!E14</f>
        <v>0</v>
      </c>
      <c r="E10" s="121">
        <f>'SLEEP Measures'!F14</f>
        <v>0</v>
      </c>
      <c r="F10" s="121">
        <f>'SLEEP Measures'!G14</f>
        <v>0</v>
      </c>
    </row>
    <row r="11" spans="2:9" x14ac:dyDescent="0.25">
      <c r="B11" s="101">
        <f>'SLEEP Measures'!A15</f>
        <v>0</v>
      </c>
      <c r="C11" s="24">
        <f>'SLEEP Measures'!D15</f>
        <v>0</v>
      </c>
      <c r="D11" s="121">
        <f>'SLEEP Measures'!E15</f>
        <v>0</v>
      </c>
      <c r="E11" s="121">
        <f>'SLEEP Measures'!F15</f>
        <v>0</v>
      </c>
      <c r="F11" s="121">
        <f>'SLEEP Measures'!G15</f>
        <v>0</v>
      </c>
    </row>
    <row r="12" spans="2:9" x14ac:dyDescent="0.25">
      <c r="B12" s="100">
        <f>'SLEEP Measures'!A16</f>
        <v>0</v>
      </c>
      <c r="C12" s="24">
        <f>'SLEEP Measures'!D16</f>
        <v>0</v>
      </c>
      <c r="D12" s="121">
        <f>'SLEEP Measures'!E16</f>
        <v>0</v>
      </c>
      <c r="E12" s="121">
        <f>'SLEEP Measures'!F16</f>
        <v>0</v>
      </c>
      <c r="F12" s="121">
        <f>'SLEEP Measures'!G16</f>
        <v>0</v>
      </c>
    </row>
    <row r="13" spans="2:9" x14ac:dyDescent="0.25">
      <c r="B13" s="100">
        <f>'SLEEP Measures'!A17</f>
        <v>0</v>
      </c>
      <c r="C13" s="24">
        <f>'SLEEP Measures'!D17</f>
        <v>0</v>
      </c>
      <c r="D13" s="121">
        <f>'SLEEP Measures'!E17</f>
        <v>0</v>
      </c>
      <c r="E13" s="121">
        <f>'SLEEP Measures'!F17</f>
        <v>0</v>
      </c>
      <c r="F13" s="121">
        <f>'SLEEP Measures'!G17</f>
        <v>0</v>
      </c>
    </row>
    <row r="14" spans="2:9" x14ac:dyDescent="0.25">
      <c r="B14" s="100">
        <f>'SLEEP Measures'!A18</f>
        <v>0</v>
      </c>
      <c r="C14" s="108">
        <f>'SLEEP Measures'!D18</f>
        <v>0</v>
      </c>
      <c r="D14" s="121">
        <f>'SLEEP Measures'!E18</f>
        <v>0</v>
      </c>
      <c r="E14" s="121">
        <f>'SLEEP Measures'!F18</f>
        <v>0</v>
      </c>
      <c r="F14" s="121">
        <f>'SLEEP Measures'!G18</f>
        <v>0</v>
      </c>
      <c r="I14" s="123"/>
    </row>
    <row r="15" spans="2:9" x14ac:dyDescent="0.25">
      <c r="B15" s="100">
        <f>'SLEEP Measures'!A19</f>
        <v>0</v>
      </c>
      <c r="C15" s="108">
        <f>'SLEEP Measures'!D19</f>
        <v>0</v>
      </c>
      <c r="D15" s="121">
        <f>'SLEEP Measures'!E19</f>
        <v>0</v>
      </c>
      <c r="E15" s="121">
        <f>'SLEEP Measures'!F19</f>
        <v>0</v>
      </c>
      <c r="F15" s="121">
        <f>'SLEEP Measures'!G19</f>
        <v>0</v>
      </c>
    </row>
    <row r="16" spans="2:9" x14ac:dyDescent="0.25">
      <c r="B16" s="100">
        <f>'SLEEP Measures'!A20</f>
        <v>0</v>
      </c>
      <c r="C16" s="108">
        <f>'SLEEP Measures'!D20</f>
        <v>0</v>
      </c>
      <c r="D16" s="121">
        <f>'SLEEP Measures'!E20</f>
        <v>0</v>
      </c>
      <c r="E16" s="121">
        <f>'SLEEP Measures'!F20</f>
        <v>0</v>
      </c>
      <c r="F16" s="121">
        <f>'SLEEP Measures'!G20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"/>
  <sheetViews>
    <sheetView topLeftCell="A25" workbookViewId="0">
      <selection activeCell="S39" sqref="S3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H25"/>
  <sheetViews>
    <sheetView showGridLines="0" workbookViewId="0">
      <selection activeCell="K10" sqref="K10"/>
    </sheetView>
  </sheetViews>
  <sheetFormatPr defaultRowHeight="15" x14ac:dyDescent="0.25"/>
  <cols>
    <col min="2" max="2" width="16.140625" customWidth="1"/>
    <col min="3" max="3" width="24.5703125" customWidth="1"/>
    <col min="4" max="4" width="20.5703125" customWidth="1"/>
    <col min="5" max="5" width="25.5703125" customWidth="1"/>
    <col min="6" max="6" width="20.42578125" customWidth="1"/>
    <col min="7" max="7" width="18.85546875" customWidth="1"/>
    <col min="8" max="8" width="22.42578125" customWidth="1"/>
  </cols>
  <sheetData>
    <row r="2" spans="2:8" ht="21" x14ac:dyDescent="0.35">
      <c r="D2" s="48" t="s">
        <v>15</v>
      </c>
      <c r="E2" s="48"/>
      <c r="F2" s="48"/>
      <c r="G2" s="48"/>
    </row>
    <row r="3" spans="2:8" s="11" customFormat="1" ht="15.75" thickBot="1" x14ac:dyDescent="0.3"/>
    <row r="4" spans="2:8" ht="17.25" customHeight="1" x14ac:dyDescent="0.25">
      <c r="B4" s="18"/>
      <c r="C4" s="148" t="s">
        <v>38</v>
      </c>
      <c r="D4" s="150" t="s">
        <v>16</v>
      </c>
      <c r="E4" s="43"/>
      <c r="F4" s="49"/>
      <c r="G4" s="152" t="s">
        <v>17</v>
      </c>
      <c r="H4" s="148" t="s">
        <v>18</v>
      </c>
    </row>
    <row r="5" spans="2:8" ht="24.75" thickBot="1" x14ac:dyDescent="0.3">
      <c r="B5" s="19" t="s">
        <v>20</v>
      </c>
      <c r="C5" s="149"/>
      <c r="D5" s="151"/>
      <c r="E5" s="44" t="s">
        <v>19</v>
      </c>
      <c r="F5" s="50" t="s">
        <v>21</v>
      </c>
      <c r="G5" s="153"/>
      <c r="H5" s="149"/>
    </row>
    <row r="6" spans="2:8" x14ac:dyDescent="0.25">
      <c r="B6" s="84" t="s">
        <v>22</v>
      </c>
      <c r="C6" s="20"/>
      <c r="D6" s="21"/>
      <c r="E6" s="22"/>
      <c r="F6" s="54"/>
      <c r="G6" s="154" t="s">
        <v>39</v>
      </c>
      <c r="H6" s="156" t="s">
        <v>42</v>
      </c>
    </row>
    <row r="7" spans="2:8" ht="86.25" customHeight="1" thickBot="1" x14ac:dyDescent="0.3">
      <c r="B7" s="85" t="s">
        <v>23</v>
      </c>
      <c r="C7" s="81" t="s">
        <v>52</v>
      </c>
      <c r="D7" s="55" t="s">
        <v>40</v>
      </c>
      <c r="E7" s="56" t="s">
        <v>53</v>
      </c>
      <c r="F7" s="56" t="s">
        <v>24</v>
      </c>
      <c r="G7" s="155"/>
      <c r="H7" s="157"/>
    </row>
    <row r="8" spans="2:8" ht="24.75" customHeight="1" x14ac:dyDescent="0.25">
      <c r="B8" s="16" t="s">
        <v>25</v>
      </c>
      <c r="C8" s="166" t="s">
        <v>26</v>
      </c>
      <c r="D8" s="167"/>
      <c r="E8" s="170" t="s">
        <v>43</v>
      </c>
      <c r="F8" s="171"/>
      <c r="G8" s="174" t="s">
        <v>44</v>
      </c>
      <c r="H8" s="175"/>
    </row>
    <row r="9" spans="2:8" ht="28.5" customHeight="1" thickBot="1" x14ac:dyDescent="0.45">
      <c r="B9" s="17" t="s">
        <v>27</v>
      </c>
      <c r="C9" s="168"/>
      <c r="D9" s="169"/>
      <c r="E9" s="172"/>
      <c r="F9" s="173"/>
      <c r="G9" s="176"/>
      <c r="H9" s="177"/>
    </row>
    <row r="10" spans="2:8" x14ac:dyDescent="0.25">
      <c r="B10" s="12">
        <v>10</v>
      </c>
      <c r="C10" s="178" t="s">
        <v>28</v>
      </c>
      <c r="D10" s="180">
        <v>1</v>
      </c>
      <c r="E10" s="182">
        <v>0</v>
      </c>
      <c r="F10" s="71"/>
      <c r="G10" s="182">
        <v>1</v>
      </c>
      <c r="H10" s="184">
        <v>1</v>
      </c>
    </row>
    <row r="11" spans="2:8" ht="18" customHeight="1" thickBot="1" x14ac:dyDescent="0.3">
      <c r="B11" s="13" t="s">
        <v>29</v>
      </c>
      <c r="C11" s="179"/>
      <c r="D11" s="181"/>
      <c r="E11" s="183"/>
      <c r="F11" s="72">
        <v>1</v>
      </c>
      <c r="G11" s="183"/>
      <c r="H11" s="179"/>
    </row>
    <row r="12" spans="2:8" ht="20.100000000000001" customHeight="1" thickBot="1" x14ac:dyDescent="0.3">
      <c r="B12" s="14">
        <v>9</v>
      </c>
      <c r="C12" s="63"/>
      <c r="D12" s="64"/>
      <c r="E12" s="65"/>
      <c r="F12" s="65"/>
      <c r="G12" s="65"/>
      <c r="H12" s="65"/>
    </row>
    <row r="13" spans="2:8" ht="20.100000000000001" customHeight="1" thickBot="1" x14ac:dyDescent="0.3">
      <c r="B13" s="14">
        <v>8</v>
      </c>
      <c r="C13" s="63"/>
      <c r="D13" s="64"/>
      <c r="E13" s="66"/>
      <c r="F13" s="66"/>
      <c r="G13" s="66"/>
      <c r="H13" s="66"/>
    </row>
    <row r="14" spans="2:8" ht="20.100000000000001" customHeight="1" thickBot="1" x14ac:dyDescent="0.3">
      <c r="B14" s="14">
        <v>7</v>
      </c>
      <c r="C14" s="63"/>
      <c r="D14" s="64"/>
      <c r="E14" s="66"/>
      <c r="F14" s="66"/>
      <c r="G14" s="66"/>
      <c r="H14" s="66"/>
    </row>
    <row r="15" spans="2:8" ht="20.100000000000001" customHeight="1" thickBot="1" x14ac:dyDescent="0.3">
      <c r="B15" s="14">
        <v>6</v>
      </c>
      <c r="C15" s="63"/>
      <c r="D15" s="64"/>
      <c r="E15" s="66"/>
      <c r="F15" s="66"/>
      <c r="G15" s="66"/>
      <c r="H15" s="66"/>
    </row>
    <row r="16" spans="2:8" ht="20.100000000000001" customHeight="1" thickBot="1" x14ac:dyDescent="0.3">
      <c r="B16" s="14">
        <v>5</v>
      </c>
      <c r="C16" s="63"/>
      <c r="D16" s="64"/>
      <c r="E16" s="66"/>
      <c r="F16" s="66"/>
      <c r="G16" s="66"/>
      <c r="H16" s="66"/>
    </row>
    <row r="17" spans="2:8" ht="20.100000000000001" customHeight="1" thickBot="1" x14ac:dyDescent="0.3">
      <c r="B17" s="14">
        <v>4</v>
      </c>
      <c r="C17" s="63"/>
      <c r="D17" s="64"/>
      <c r="E17" s="66"/>
      <c r="F17" s="66"/>
      <c r="G17" s="66"/>
      <c r="H17" s="66"/>
    </row>
    <row r="18" spans="2:8" ht="20.100000000000001" customHeight="1" x14ac:dyDescent="0.25">
      <c r="B18" s="73">
        <v>3</v>
      </c>
      <c r="C18" s="158"/>
      <c r="D18" s="160"/>
      <c r="E18" s="74"/>
      <c r="F18" s="74"/>
      <c r="G18" s="162"/>
      <c r="H18" s="164"/>
    </row>
    <row r="19" spans="2:8" ht="20.100000000000001" customHeight="1" thickBot="1" x14ac:dyDescent="0.3">
      <c r="B19" s="75" t="s">
        <v>30</v>
      </c>
      <c r="C19" s="159"/>
      <c r="D19" s="161"/>
      <c r="E19" s="57"/>
      <c r="F19" s="57"/>
      <c r="G19" s="163"/>
      <c r="H19" s="165"/>
    </row>
    <row r="20" spans="2:8" ht="20.100000000000001" customHeight="1" thickBot="1" x14ac:dyDescent="0.3">
      <c r="B20" s="14">
        <v>2</v>
      </c>
      <c r="C20" s="63"/>
      <c r="D20" s="64"/>
      <c r="E20" s="66"/>
      <c r="F20" s="66"/>
      <c r="G20" s="67"/>
      <c r="H20" s="66"/>
    </row>
    <row r="21" spans="2:8" ht="20.100000000000001" customHeight="1" thickBot="1" x14ac:dyDescent="0.3">
      <c r="B21" s="15">
        <v>1</v>
      </c>
      <c r="C21" s="68"/>
      <c r="D21" s="69"/>
      <c r="E21" s="70"/>
      <c r="F21" s="70"/>
      <c r="G21" s="70"/>
      <c r="H21" s="70"/>
    </row>
    <row r="22" spans="2:8" ht="15.75" thickTop="1" x14ac:dyDescent="0.25"/>
    <row r="23" spans="2:8" x14ac:dyDescent="0.25">
      <c r="B23" s="83" t="s">
        <v>48</v>
      </c>
    </row>
    <row r="24" spans="2:8" x14ac:dyDescent="0.25">
      <c r="H24" s="11"/>
    </row>
    <row r="25" spans="2:8" x14ac:dyDescent="0.25">
      <c r="H25" s="11" t="s">
        <v>49</v>
      </c>
    </row>
  </sheetData>
  <mergeCells count="18">
    <mergeCell ref="C18:C19"/>
    <mergeCell ref="D18:D19"/>
    <mergeCell ref="G18:G19"/>
    <mergeCell ref="H18:H19"/>
    <mergeCell ref="C8:D9"/>
    <mergeCell ref="E8:F9"/>
    <mergeCell ref="G8:H9"/>
    <mergeCell ref="C10:C11"/>
    <mergeCell ref="D10:D11"/>
    <mergeCell ref="E10:E11"/>
    <mergeCell ref="G10:G11"/>
    <mergeCell ref="H10:H11"/>
    <mergeCell ref="C4:C5"/>
    <mergeCell ref="D4:D5"/>
    <mergeCell ref="G4:G5"/>
    <mergeCell ref="H4:H5"/>
    <mergeCell ref="G6:G7"/>
    <mergeCell ref="H6:H7"/>
  </mergeCells>
  <pageMargins left="0.37" right="0.42" top="0.62" bottom="0.3" header="0.3" footer="0.3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C91DC59EB5DD4882D9CC9767EE7AE9" ma:contentTypeVersion="1" ma:contentTypeDescription="Create a new document." ma:contentTypeScope="" ma:versionID="366a5ecf2ef4a16f334918f7cd3db157">
  <xsd:schema xmlns:xsd="http://www.w3.org/2001/XMLSchema" xmlns:xs="http://www.w3.org/2001/XMLSchema" xmlns:p="http://schemas.microsoft.com/office/2006/metadata/properties" xmlns:ns2="7779263f-12c7-4a26-a67c-feafd3f1c197" targetNamespace="http://schemas.microsoft.com/office/2006/metadata/properties" ma:root="true" ma:fieldsID="8d39e934a3d6e49832353577f5d341ba" ns2:_="">
    <xsd:import namespace="7779263f-12c7-4a26-a67c-feafd3f1c19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79263f-12c7-4a26-a67c-feafd3f1c1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637DAA-5CC3-4D72-981B-F6CE3693EA30}"/>
</file>

<file path=customXml/itemProps2.xml><?xml version="1.0" encoding="utf-8"?>
<ds:datastoreItem xmlns:ds="http://schemas.openxmlformats.org/officeDocument/2006/customXml" ds:itemID="{CC06EB87-EE81-418C-8B26-8F96D37280C9}"/>
</file>

<file path=customXml/itemProps3.xml><?xml version="1.0" encoding="utf-8"?>
<ds:datastoreItem xmlns:ds="http://schemas.openxmlformats.org/officeDocument/2006/customXml" ds:itemID="{4B1F5DCA-FB5C-409B-9244-5B5A603CEE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Sheet4</vt:lpstr>
      <vt:lpstr>AUA Monthly Report</vt:lpstr>
      <vt:lpstr>AUA GRAPH</vt:lpstr>
      <vt:lpstr>SLEEP Measures</vt:lpstr>
      <vt:lpstr>Sheet1</vt:lpstr>
      <vt:lpstr>Sedative GRAPH</vt:lpstr>
      <vt:lpstr>Score card</vt:lpstr>
    </vt:vector>
  </TitlesOfParts>
  <Company>Alberta Health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vanjajovic</dc:creator>
  <cp:lastModifiedBy>Verdeen Bueckert</cp:lastModifiedBy>
  <cp:lastPrinted>2015-07-09T18:28:54Z</cp:lastPrinted>
  <dcterms:created xsi:type="dcterms:W3CDTF">2014-05-30T22:17:50Z</dcterms:created>
  <dcterms:modified xsi:type="dcterms:W3CDTF">2015-09-22T16:40:10Z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0x010100B7C91DC59EB5DD4882D9CC9767EE7AE9</vt:lpwstr>
  </property>
</Properties>
</file>